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720" windowHeight="8475" activeTab="0"/>
  </bookViews>
  <sheets>
    <sheet name="전력" sheetId="1" r:id="rId1"/>
    <sheet name="수도" sheetId="2" r:id="rId2"/>
    <sheet name="가스" sheetId="3" r:id="rId3"/>
  </sheets>
  <definedNames>
    <definedName name="_1A20400_" localSheetId="0">#REF!</definedName>
    <definedName name="_1A20400_">#REF!</definedName>
    <definedName name="_xlnm.Print_Area" localSheetId="0">'전력'!$A$1:$H$22</definedName>
  </definedNames>
  <calcPr fullCalcOnLoad="1"/>
</workbook>
</file>

<file path=xl/sharedStrings.xml><?xml version="1.0" encoding="utf-8"?>
<sst xmlns="http://schemas.openxmlformats.org/spreadsheetml/2006/main" count="119" uniqueCount="89">
  <si>
    <t>구분</t>
  </si>
  <si>
    <t>1월</t>
  </si>
  <si>
    <t>2월</t>
  </si>
  <si>
    <t>3월</t>
  </si>
  <si>
    <t>1/4분기</t>
  </si>
  <si>
    <t>4월</t>
  </si>
  <si>
    <t>5월</t>
  </si>
  <si>
    <t>6월</t>
  </si>
  <si>
    <t>2/4분기</t>
  </si>
  <si>
    <t>상반기</t>
  </si>
  <si>
    <t>7월</t>
  </si>
  <si>
    <t>8월</t>
  </si>
  <si>
    <t>9월</t>
  </si>
  <si>
    <t>3/4분기</t>
  </si>
  <si>
    <t>10월</t>
  </si>
  <si>
    <t>11월</t>
  </si>
  <si>
    <t>12월</t>
  </si>
  <si>
    <t>4/4분기</t>
  </si>
  <si>
    <t>하반기</t>
  </si>
  <si>
    <t>총계</t>
  </si>
  <si>
    <t xml:space="preserve">에너지 효율등급 : 109.6kWh/㎥년 </t>
  </si>
  <si>
    <t>건물면적 : 6,125.94㎡</t>
  </si>
  <si>
    <t>전력량
(KWh)</t>
  </si>
  <si>
    <t>전력료
(원)</t>
  </si>
  <si>
    <t>7월</t>
  </si>
  <si>
    <t>8월</t>
  </si>
  <si>
    <t>9월</t>
  </si>
  <si>
    <t>12월</t>
  </si>
  <si>
    <t>1월</t>
  </si>
  <si>
    <t>2월</t>
  </si>
  <si>
    <t>3월</t>
  </si>
  <si>
    <t>1/4분기</t>
  </si>
  <si>
    <t>4월</t>
  </si>
  <si>
    <t>5월</t>
  </si>
  <si>
    <t>6월</t>
  </si>
  <si>
    <t>2/4분기</t>
  </si>
  <si>
    <t>3/4분기</t>
  </si>
  <si>
    <t>10월</t>
  </si>
  <si>
    <t>11월</t>
  </si>
  <si>
    <t>4/4분기</t>
  </si>
  <si>
    <t>하반기</t>
  </si>
  <si>
    <t>총계</t>
  </si>
  <si>
    <t>2022년 실적</t>
  </si>
  <si>
    <t>사용기간</t>
  </si>
  <si>
    <t>사용량(㎥)</t>
  </si>
  <si>
    <t>사용료(원)</t>
  </si>
  <si>
    <t>22.12.17~23.1.16</t>
  </si>
  <si>
    <t xml:space="preserve">  2023년 월별 수도사용 현황</t>
  </si>
  <si>
    <t>2023년 실적</t>
  </si>
  <si>
    <t>23.1.10~23.2.9</t>
  </si>
  <si>
    <t>23.2.10~23.3.9</t>
  </si>
  <si>
    <t>23.3.10~23.4.9</t>
  </si>
  <si>
    <t>23.4.10~23.5.9</t>
  </si>
  <si>
    <t>23.5.10~23.6.9</t>
  </si>
  <si>
    <t>23.6.10~23.7.9</t>
  </si>
  <si>
    <t>23.7.10~23.8.9</t>
  </si>
  <si>
    <t>23.8.10~23.9.9</t>
  </si>
  <si>
    <t>23.9.10~23.10.9</t>
  </si>
  <si>
    <t>23.10.10~23.11.9</t>
  </si>
  <si>
    <t>23.11.10~23.12.9</t>
  </si>
  <si>
    <t>23.12.10~24.1.9</t>
  </si>
  <si>
    <t xml:space="preserve">  2023년 월별 가스사용 현황</t>
  </si>
  <si>
    <t>23.1.1~23.1.31</t>
  </si>
  <si>
    <t>23.2.1~23.2.28</t>
  </si>
  <si>
    <t>23.3.1~23.3.31</t>
  </si>
  <si>
    <t>23.4.1~23.4.30</t>
  </si>
  <si>
    <t>23.5.1~23.5.31</t>
  </si>
  <si>
    <t>23.6.1~23.6.30</t>
  </si>
  <si>
    <t>23.7.1~23.7.31</t>
  </si>
  <si>
    <t>23.8.1~23.8.31</t>
  </si>
  <si>
    <t>23.9.1~23.9.30</t>
  </si>
  <si>
    <t>23.10.1~23.10.31</t>
  </si>
  <si>
    <t>23.11.1~23.11.30</t>
  </si>
  <si>
    <t>23.12.1~23.12.31</t>
  </si>
  <si>
    <t xml:space="preserve">  2023년 월별 전력사용 현황</t>
  </si>
  <si>
    <t>2023년 실적(일반)</t>
  </si>
  <si>
    <t>2023년 실적(심야)</t>
  </si>
  <si>
    <t>2023년 실적 합 계</t>
  </si>
  <si>
    <t>23.1.17~23.2.16</t>
  </si>
  <si>
    <t>23.2.17~23.3.16</t>
  </si>
  <si>
    <t>23.3.17~23.4.16</t>
  </si>
  <si>
    <t>23.4.17~23.5.16</t>
  </si>
  <si>
    <t>23.5.17~23.6.16</t>
  </si>
  <si>
    <t>23.6.17~23.7.16</t>
  </si>
  <si>
    <t>23.7.17~23.8.16</t>
  </si>
  <si>
    <t>23.9.17~23.10.16</t>
  </si>
  <si>
    <t>23.8.17~23.9.16</t>
  </si>
  <si>
    <t>23.10.17~23.11.16</t>
  </si>
  <si>
    <t>23.11.17~23.12.16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</si>
</sst>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_-;\-* #,##0_-;_-* &quot;-&quot;??_-;_-@_-"/>
    <numFmt numFmtId="179" formatCode="&quot;*&quot;#,##0.00"/>
    <numFmt numFmtId="180" formatCode="#,##0&quot;HP&quot;"/>
    <numFmt numFmtId="181" formatCode="&quot;*&quot;#,##0.000"/>
    <numFmt numFmtId="182" formatCode="&quot;*&quot;#,##0&quot;D&quot;"/>
    <numFmt numFmtId="183" formatCode="&quot;*&quot;#,##0&quot;H&quot;"/>
    <numFmt numFmtId="184" formatCode="#,##0&quot;천KWH&quot;"/>
    <numFmt numFmtId="185" formatCode="&quot;= &quot;#,##0&quot;천KWH&quot;"/>
    <numFmt numFmtId="186" formatCode="&quot;= &quot;#,##0&quot;HP&quot;"/>
    <numFmt numFmtId="187" formatCode="&quot;*&quot;#,##0&quot;대&quot;"/>
    <numFmt numFmtId="188" formatCode="#,##0.0&quot;HP&quot;"/>
    <numFmt numFmtId="189" formatCode="#,##0&quot;KW&quot;"/>
    <numFmt numFmtId="190" formatCode="_ * #,##0_ ;_ * \-#,##0_ ;_ * &quot;-&quot;_ ;_ @_ "/>
    <numFmt numFmtId="191" formatCode="_ * #,##0.00_ ;_ * \-#,##0.00_ ;_ * &quot;-&quot;??_ ;_ @_ "/>
    <numFmt numFmtId="192" formatCode="0.0_ "/>
    <numFmt numFmtId="193" formatCode="0.00_ "/>
    <numFmt numFmtId="194" formatCode="0.00000_ "/>
    <numFmt numFmtId="195" formatCode="0.0000_ "/>
    <numFmt numFmtId="196" formatCode="0.000_ "/>
    <numFmt numFmtId="197" formatCode="0_ "/>
    <numFmt numFmtId="198" formatCode="#,##0;&quot;△&quot;\ #,##0"/>
    <numFmt numFmtId="199" formatCode="_-* #,##0.0000_-;\-* #,##0.0000_-;_-* &quot;-&quot;????_-;_-@_-"/>
    <numFmt numFmtId="200" formatCode="_-* #,##0.0_-;\-* #,##0.0_-;_-* &quot;-&quot;?_-;_-@_-"/>
    <numFmt numFmtId="201" formatCode="_-* #,##0.000_-;\-* #,##0.000_-;_-* &quot;-&quot;???_-;_-@_-"/>
    <numFmt numFmtId="202" formatCode="#,##0&quot;kWh/년&quot;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14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1"/>
      <name val="굴림체"/>
      <family val="3"/>
    </font>
    <font>
      <sz val="12"/>
      <name val="바탕체"/>
      <family val="1"/>
    </font>
    <font>
      <b/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2"/>
      <color indexed="8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2"/>
      <color theme="1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>
      <left>
        <color indexed="63"/>
      </left>
      <right style="hair"/>
      <top style="hair"/>
      <bottom/>
    </border>
    <border>
      <left style="hair"/>
      <right style="double"/>
      <top style="hair"/>
      <bottom/>
    </border>
    <border>
      <left style="medium"/>
      <right style="hair"/>
      <top style="hair"/>
      <bottom/>
    </border>
    <border>
      <left>
        <color indexed="63"/>
      </left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/>
    </border>
    <border>
      <left>
        <color indexed="63"/>
      </left>
      <right style="hair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hair"/>
      <right style="double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/>
    </border>
    <border>
      <left>
        <color indexed="63"/>
      </left>
      <right style="hair"/>
      <top style="medium"/>
      <bottom style="medium"/>
    </border>
    <border>
      <left style="medium"/>
      <right/>
      <top style="medium"/>
      <bottom style="hair"/>
    </border>
    <border>
      <left>
        <color indexed="63"/>
      </left>
      <right/>
      <top style="medium"/>
      <bottom style="hair"/>
    </border>
    <border>
      <left/>
      <right style="double"/>
      <top style="medium"/>
      <bottom style="hair"/>
    </border>
  </borders>
  <cellStyleXfs count="9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horizontal="center"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10" applyNumberFormat="0" applyFill="0" applyProtection="0">
      <alignment vertical="center"/>
    </xf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11" xfId="51" applyBorder="1" applyAlignment="1">
      <alignment vertical="center"/>
    </xf>
    <xf numFmtId="41" fontId="0" fillId="0" borderId="12" xfId="51" applyBorder="1" applyAlignment="1">
      <alignment vertical="center"/>
    </xf>
    <xf numFmtId="41" fontId="0" fillId="0" borderId="13" xfId="51" applyBorder="1" applyAlignment="1">
      <alignment vertical="center"/>
    </xf>
    <xf numFmtId="41" fontId="0" fillId="0" borderId="14" xfId="51" applyBorder="1" applyAlignment="1">
      <alignment vertical="center"/>
    </xf>
    <xf numFmtId="41" fontId="0" fillId="0" borderId="15" xfId="51" applyBorder="1" applyAlignment="1">
      <alignment vertical="center"/>
    </xf>
    <xf numFmtId="41" fontId="0" fillId="0" borderId="0" xfId="51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3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19" xfId="51" applyBorder="1" applyAlignment="1">
      <alignment vertical="center"/>
    </xf>
    <xf numFmtId="41" fontId="0" fillId="0" borderId="20" xfId="51" applyBorder="1" applyAlignment="1">
      <alignment vertical="center"/>
    </xf>
    <xf numFmtId="41" fontId="0" fillId="0" borderId="21" xfId="51" applyBorder="1" applyAlignment="1">
      <alignment vertical="center"/>
    </xf>
    <xf numFmtId="41" fontId="0" fillId="0" borderId="22" xfId="51" applyFont="1" applyBorder="1" applyAlignment="1">
      <alignment horizontal="center" vertical="center" wrapText="1"/>
    </xf>
    <xf numFmtId="41" fontId="0" fillId="0" borderId="23" xfId="51" applyFont="1" applyBorder="1" applyAlignment="1">
      <alignment horizontal="center" vertical="center" wrapText="1"/>
    </xf>
    <xf numFmtId="41" fontId="0" fillId="0" borderId="24" xfId="51" applyFont="1" applyBorder="1" applyAlignment="1">
      <alignment horizontal="center" vertical="center" wrapText="1"/>
    </xf>
    <xf numFmtId="41" fontId="0" fillId="0" borderId="25" xfId="51" applyBorder="1" applyAlignment="1">
      <alignment vertical="center"/>
    </xf>
    <xf numFmtId="41" fontId="0" fillId="0" borderId="26" xfId="51" applyBorder="1" applyAlignment="1">
      <alignment vertical="center"/>
    </xf>
    <xf numFmtId="41" fontId="0" fillId="0" borderId="27" xfId="51" applyBorder="1" applyAlignment="1">
      <alignment vertical="center"/>
    </xf>
    <xf numFmtId="41" fontId="0" fillId="0" borderId="28" xfId="51" applyBorder="1" applyAlignment="1">
      <alignment vertical="center"/>
    </xf>
    <xf numFmtId="41" fontId="0" fillId="0" borderId="29" xfId="51" applyBorder="1" applyAlignment="1">
      <alignment vertical="center"/>
    </xf>
    <xf numFmtId="41" fontId="0" fillId="0" borderId="30" xfId="51" applyBorder="1" applyAlignment="1">
      <alignment vertical="center"/>
    </xf>
    <xf numFmtId="41" fontId="0" fillId="0" borderId="31" xfId="51" applyBorder="1" applyAlignment="1">
      <alignment vertical="center"/>
    </xf>
    <xf numFmtId="41" fontId="0" fillId="0" borderId="32" xfId="51" applyBorder="1" applyAlignment="1">
      <alignment vertical="center"/>
    </xf>
    <xf numFmtId="41" fontId="0" fillId="0" borderId="33" xfId="51" applyBorder="1" applyAlignment="1">
      <alignment vertical="center"/>
    </xf>
    <xf numFmtId="41" fontId="0" fillId="0" borderId="34" xfId="5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1" fontId="0" fillId="33" borderId="25" xfId="51" applyFill="1" applyBorder="1" applyAlignment="1">
      <alignment vertical="center"/>
    </xf>
    <xf numFmtId="41" fontId="0" fillId="33" borderId="26" xfId="51" applyFill="1" applyBorder="1" applyAlignment="1">
      <alignment vertical="center"/>
    </xf>
    <xf numFmtId="41" fontId="0" fillId="33" borderId="27" xfId="51" applyFill="1" applyBorder="1" applyAlignment="1">
      <alignment vertical="center"/>
    </xf>
    <xf numFmtId="41" fontId="0" fillId="0" borderId="37" xfId="51" applyBorder="1" applyAlignment="1">
      <alignment vertical="center"/>
    </xf>
    <xf numFmtId="0" fontId="0" fillId="33" borderId="38" xfId="0" applyFill="1" applyBorder="1" applyAlignment="1">
      <alignment horizontal="center" vertical="center"/>
    </xf>
    <xf numFmtId="41" fontId="0" fillId="33" borderId="39" xfId="51" applyFill="1" applyBorder="1" applyAlignment="1">
      <alignment vertical="center"/>
    </xf>
    <xf numFmtId="41" fontId="0" fillId="33" borderId="40" xfId="51" applyFill="1" applyBorder="1" applyAlignment="1">
      <alignment vertical="center"/>
    </xf>
    <xf numFmtId="41" fontId="0" fillId="33" borderId="41" xfId="51" applyFill="1" applyBorder="1" applyAlignment="1">
      <alignment vertical="center"/>
    </xf>
    <xf numFmtId="41" fontId="0" fillId="33" borderId="42" xfId="51" applyFill="1" applyBorder="1" applyAlignment="1">
      <alignment vertical="center"/>
    </xf>
    <xf numFmtId="41" fontId="0" fillId="33" borderId="43" xfId="51" applyFill="1" applyBorder="1" applyAlignment="1">
      <alignment vertical="center"/>
    </xf>
    <xf numFmtId="0" fontId="7" fillId="34" borderId="36" xfId="0" applyFont="1" applyFill="1" applyBorder="1" applyAlignment="1">
      <alignment horizontal="center" vertical="center"/>
    </xf>
    <xf numFmtId="41" fontId="7" fillId="34" borderId="42" xfId="51" applyFont="1" applyFill="1" applyBorder="1" applyAlignment="1">
      <alignment vertical="center"/>
    </xf>
    <xf numFmtId="41" fontId="7" fillId="34" borderId="26" xfId="51" applyFont="1" applyFill="1" applyBorder="1" applyAlignment="1">
      <alignment vertical="center"/>
    </xf>
    <xf numFmtId="41" fontId="7" fillId="34" borderId="43" xfId="5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44" xfId="51" applyFont="1" applyBorder="1" applyAlignment="1">
      <alignment horizontal="center" vertical="center" wrapText="1"/>
    </xf>
    <xf numFmtId="41" fontId="0" fillId="0" borderId="45" xfId="51" applyBorder="1" applyAlignment="1">
      <alignment vertical="center"/>
    </xf>
    <xf numFmtId="41" fontId="0" fillId="0" borderId="46" xfId="51" applyBorder="1" applyAlignment="1">
      <alignment vertical="center"/>
    </xf>
    <xf numFmtId="41" fontId="0" fillId="0" borderId="47" xfId="5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33" borderId="51" xfId="51" applyFill="1" applyBorder="1" applyAlignment="1">
      <alignment vertical="center"/>
    </xf>
    <xf numFmtId="41" fontId="0" fillId="0" borderId="52" xfId="51" applyBorder="1" applyAlignment="1">
      <alignment vertical="center"/>
    </xf>
    <xf numFmtId="41" fontId="0" fillId="33" borderId="53" xfId="51" applyFill="1" applyBorder="1" applyAlignment="1">
      <alignment vertical="center"/>
    </xf>
    <xf numFmtId="41" fontId="0" fillId="0" borderId="51" xfId="51" applyBorder="1" applyAlignment="1">
      <alignment vertical="center"/>
    </xf>
    <xf numFmtId="41" fontId="7" fillId="34" borderId="51" xfId="5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41" fontId="0" fillId="0" borderId="44" xfId="51" applyBorder="1" applyAlignment="1">
      <alignment vertical="center"/>
    </xf>
    <xf numFmtId="41" fontId="0" fillId="33" borderId="0" xfId="51" applyFill="1" applyBorder="1" applyAlignment="1">
      <alignment vertical="center"/>
    </xf>
    <xf numFmtId="41" fontId="0" fillId="33" borderId="54" xfId="51" applyFill="1" applyBorder="1" applyAlignment="1">
      <alignment vertical="center"/>
    </xf>
    <xf numFmtId="41" fontId="0" fillId="33" borderId="55" xfId="51" applyFill="1" applyBorder="1" applyAlignment="1">
      <alignment vertical="center"/>
    </xf>
    <xf numFmtId="0" fontId="0" fillId="33" borderId="49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41" fontId="0" fillId="34" borderId="39" xfId="51" applyFill="1" applyBorder="1" applyAlignment="1">
      <alignment vertical="center"/>
    </xf>
    <xf numFmtId="41" fontId="0" fillId="34" borderId="53" xfId="51" applyFill="1" applyBorder="1" applyAlignment="1">
      <alignment vertical="center"/>
    </xf>
    <xf numFmtId="41" fontId="0" fillId="0" borderId="56" xfId="51" applyFont="1" applyBorder="1" applyAlignment="1">
      <alignment horizontal="center" vertical="center"/>
    </xf>
    <xf numFmtId="41" fontId="0" fillId="0" borderId="57" xfId="51" applyFont="1" applyBorder="1" applyAlignment="1">
      <alignment horizontal="center" vertical="center"/>
    </xf>
    <xf numFmtId="41" fontId="0" fillId="0" borderId="57" xfId="51" applyFont="1" applyBorder="1" applyAlignment="1">
      <alignment horizontal="center" vertical="center"/>
    </xf>
    <xf numFmtId="41" fontId="0" fillId="0" borderId="58" xfId="5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77">
    <cellStyle name="Normal" xfId="0"/>
    <cellStyle name="1" xfId="15"/>
    <cellStyle name="20% - 강조색1" xfId="16"/>
    <cellStyle name="20% - 강조색2" xfId="17"/>
    <cellStyle name="20% - 강조색3" xfId="18"/>
    <cellStyle name="20% - 강조색4" xfId="19"/>
    <cellStyle name="20% - 강조색5" xfId="20"/>
    <cellStyle name="20% - 강조색6" xfId="21"/>
    <cellStyle name="40% - 강조색1" xfId="22"/>
    <cellStyle name="40% - 강조색2" xfId="23"/>
    <cellStyle name="40% - 강조색3" xfId="24"/>
    <cellStyle name="40% - 강조색4" xfId="25"/>
    <cellStyle name="40% - 강조색5" xfId="26"/>
    <cellStyle name="40% - 강조색6" xfId="27"/>
    <cellStyle name="60% - 강조색1" xfId="28"/>
    <cellStyle name="60% - 강조색2" xfId="29"/>
    <cellStyle name="60% - 강조색3" xfId="30"/>
    <cellStyle name="60% - 강조색4" xfId="31"/>
    <cellStyle name="60% - 강조색5" xfId="32"/>
    <cellStyle name="60% - 강조색6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백분율 2" xfId="45"/>
    <cellStyle name="백분율 3" xfId="46"/>
    <cellStyle name="보통" xfId="47"/>
    <cellStyle name="설명 텍스트" xfId="48"/>
    <cellStyle name="셀 확인" xfId="49"/>
    <cellStyle name="Comma" xfId="50"/>
    <cellStyle name="Comma [0]" xfId="51"/>
    <cellStyle name="쉼표 [0] 12" xfId="52"/>
    <cellStyle name="쉼표 [0] 2" xfId="53"/>
    <cellStyle name="쉼표 [0] 2 2" xfId="54"/>
    <cellStyle name="쉼표 [0] 3" xfId="55"/>
    <cellStyle name="쉼표 [0] 4" xfId="56"/>
    <cellStyle name="쉼표 [0] 4 2" xfId="57"/>
    <cellStyle name="쉼표 [0] 5" xfId="58"/>
    <cellStyle name="쉼표 [0] 5 2" xfId="59"/>
    <cellStyle name="쉼표 [0] 6" xfId="60"/>
    <cellStyle name="쉼표 [0] 7" xfId="61"/>
    <cellStyle name="쉼표 [0] 8" xfId="62"/>
    <cellStyle name="연결된 셀" xfId="63"/>
    <cellStyle name="요약" xfId="64"/>
    <cellStyle name="입력" xfId="65"/>
    <cellStyle name="제목" xfId="66"/>
    <cellStyle name="제목 1" xfId="67"/>
    <cellStyle name="제목 2" xfId="68"/>
    <cellStyle name="제목 3" xfId="69"/>
    <cellStyle name="제목 4" xfId="70"/>
    <cellStyle name="좋음" xfId="71"/>
    <cellStyle name="출력" xfId="72"/>
    <cellStyle name="콤마 [0]_99전력" xfId="73"/>
    <cellStyle name="콤마_99전력" xfId="74"/>
    <cellStyle name="Currency" xfId="75"/>
    <cellStyle name="Currency [0]" xfId="76"/>
    <cellStyle name="표준 2" xfId="77"/>
    <cellStyle name="표준 2 2" xfId="78"/>
    <cellStyle name="표준 2 2 2" xfId="79"/>
    <cellStyle name="표준 2 3" xfId="80"/>
    <cellStyle name="표준 3" xfId="81"/>
    <cellStyle name="표준 3 2" xfId="82"/>
    <cellStyle name="표준 4" xfId="83"/>
    <cellStyle name="표준 4 2" xfId="84"/>
    <cellStyle name="표준 4 3" xfId="85"/>
    <cellStyle name="표준 4 4" xfId="86"/>
    <cellStyle name="표준 4 5" xfId="87"/>
    <cellStyle name="표준 5" xfId="88"/>
    <cellStyle name="표준 6" xfId="89"/>
    <cellStyle name="표준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130" zoomScaleNormal="85" zoomScaleSheetLayoutView="130" zoomScalePageLayoutView="0" workbookViewId="0" topLeftCell="A1">
      <selection activeCell="F14" sqref="F14"/>
    </sheetView>
  </sheetViews>
  <sheetFormatPr defaultColWidth="8.88671875" defaultRowHeight="13.5"/>
  <cols>
    <col min="1" max="1" width="8.77734375" style="1" customWidth="1"/>
    <col min="2" max="2" width="10.77734375" style="1" customWidth="1"/>
    <col min="3" max="3" width="15.77734375" style="1" customWidth="1"/>
    <col min="4" max="4" width="10.77734375" style="1" customWidth="1"/>
    <col min="5" max="5" width="15.77734375" style="1" customWidth="1"/>
    <col min="6" max="6" width="10.77734375" style="1" customWidth="1"/>
    <col min="7" max="7" width="15.77734375" style="1" customWidth="1"/>
    <col min="8" max="8" width="18.77734375" style="45" customWidth="1"/>
    <col min="9" max="16384" width="8.88671875" style="1" customWidth="1"/>
  </cols>
  <sheetData>
    <row r="1" spans="1:8" ht="32.25" customHeight="1" thickBot="1">
      <c r="A1" s="76" t="s">
        <v>74</v>
      </c>
      <c r="B1" s="76"/>
      <c r="C1" s="76"/>
      <c r="D1" s="76"/>
      <c r="E1" s="76"/>
      <c r="F1" s="76"/>
      <c r="G1" s="76"/>
      <c r="H1" s="76"/>
    </row>
    <row r="2" spans="1:8" ht="19.5" customHeight="1">
      <c r="A2" s="77" t="s">
        <v>0</v>
      </c>
      <c r="B2" s="72" t="s">
        <v>75</v>
      </c>
      <c r="C2" s="73"/>
      <c r="D2" s="70" t="s">
        <v>76</v>
      </c>
      <c r="E2" s="73"/>
      <c r="F2" s="70" t="s">
        <v>77</v>
      </c>
      <c r="G2" s="71"/>
      <c r="H2" s="74" t="s">
        <v>43</v>
      </c>
    </row>
    <row r="3" spans="1:8" ht="27.75" thickBot="1">
      <c r="A3" s="81"/>
      <c r="B3" s="16" t="s">
        <v>22</v>
      </c>
      <c r="C3" s="17" t="s">
        <v>23</v>
      </c>
      <c r="D3" s="18" t="s">
        <v>22</v>
      </c>
      <c r="E3" s="17" t="s">
        <v>23</v>
      </c>
      <c r="F3" s="18" t="s">
        <v>22</v>
      </c>
      <c r="G3" s="46" t="s">
        <v>23</v>
      </c>
      <c r="H3" s="75"/>
    </row>
    <row r="4" spans="1:8" ht="19.5" customHeight="1">
      <c r="A4" s="8" t="s">
        <v>28</v>
      </c>
      <c r="B4" s="28">
        <v>73498</v>
      </c>
      <c r="C4" s="2">
        <v>12845880</v>
      </c>
      <c r="D4" s="22">
        <v>16401</v>
      </c>
      <c r="E4" s="2">
        <v>4176610</v>
      </c>
      <c r="F4" s="22">
        <f>B4+D4</f>
        <v>89899</v>
      </c>
      <c r="G4" s="47">
        <f>C4+E4</f>
        <v>17022490</v>
      </c>
      <c r="H4" s="8" t="s">
        <v>46</v>
      </c>
    </row>
    <row r="5" spans="1:8" ht="19.5" customHeight="1">
      <c r="A5" s="29" t="s">
        <v>29</v>
      </c>
      <c r="B5" s="5">
        <v>56110</v>
      </c>
      <c r="C5" s="3">
        <v>10609140</v>
      </c>
      <c r="D5" s="5">
        <v>2101</v>
      </c>
      <c r="E5" s="3">
        <v>1635340</v>
      </c>
      <c r="F5" s="5">
        <f aca="true" t="shared" si="0" ref="F5:F22">B5+D5</f>
        <v>58211</v>
      </c>
      <c r="G5" s="48">
        <f aca="true" t="shared" si="1" ref="G5:G22">C5+E5</f>
        <v>12244480</v>
      </c>
      <c r="H5" s="9" t="s">
        <v>78</v>
      </c>
    </row>
    <row r="6" spans="1:8" ht="19.5" customHeight="1" thickBot="1">
      <c r="A6" s="10" t="s">
        <v>30</v>
      </c>
      <c r="B6" s="26">
        <v>44963</v>
      </c>
      <c r="C6" s="4">
        <v>9119840</v>
      </c>
      <c r="D6" s="26">
        <v>145</v>
      </c>
      <c r="E6" s="4">
        <v>106390</v>
      </c>
      <c r="F6" s="26">
        <f t="shared" si="0"/>
        <v>45108</v>
      </c>
      <c r="G6" s="49">
        <f t="shared" si="1"/>
        <v>9226230</v>
      </c>
      <c r="H6" s="10" t="s">
        <v>79</v>
      </c>
    </row>
    <row r="7" spans="1:8" ht="19.5" customHeight="1" thickBot="1">
      <c r="A7" s="30" t="s">
        <v>31</v>
      </c>
      <c r="B7" s="31">
        <f>SUM(B4:B6)</f>
        <v>174571</v>
      </c>
      <c r="C7" s="32">
        <f>SUM(C4:C6)</f>
        <v>32574860</v>
      </c>
      <c r="D7" s="33">
        <f>SUM(D4:D6)</f>
        <v>18647</v>
      </c>
      <c r="E7" s="32">
        <f>SUM(E4:E6)</f>
        <v>5918340</v>
      </c>
      <c r="F7" s="33">
        <f t="shared" si="0"/>
        <v>193218</v>
      </c>
      <c r="G7" s="55">
        <f t="shared" si="1"/>
        <v>38493200</v>
      </c>
      <c r="H7" s="61"/>
    </row>
    <row r="8" spans="1:8" ht="19.5" customHeight="1">
      <c r="A8" s="8" t="s">
        <v>32</v>
      </c>
      <c r="B8" s="34">
        <v>41782</v>
      </c>
      <c r="C8" s="23">
        <v>8150530</v>
      </c>
      <c r="D8" s="27">
        <v>160</v>
      </c>
      <c r="E8" s="23">
        <v>104940</v>
      </c>
      <c r="F8" s="27">
        <f t="shared" si="0"/>
        <v>41942</v>
      </c>
      <c r="G8" s="56">
        <f t="shared" si="1"/>
        <v>8255470</v>
      </c>
      <c r="H8" s="8" t="s">
        <v>80</v>
      </c>
    </row>
    <row r="9" spans="1:8" ht="19.5" customHeight="1">
      <c r="A9" s="9" t="s">
        <v>33</v>
      </c>
      <c r="B9" s="5">
        <v>42198</v>
      </c>
      <c r="C9" s="3">
        <v>7130110</v>
      </c>
      <c r="D9" s="5">
        <v>5219</v>
      </c>
      <c r="E9" s="3">
        <v>1310010</v>
      </c>
      <c r="F9" s="5">
        <f t="shared" si="0"/>
        <v>47417</v>
      </c>
      <c r="G9" s="48">
        <f t="shared" si="1"/>
        <v>8440120</v>
      </c>
      <c r="H9" s="9" t="s">
        <v>81</v>
      </c>
    </row>
    <row r="10" spans="1:8" ht="19.5" customHeight="1" thickBot="1">
      <c r="A10" s="10" t="s">
        <v>34</v>
      </c>
      <c r="B10" s="15">
        <v>49229</v>
      </c>
      <c r="C10" s="23">
        <v>9309500</v>
      </c>
      <c r="D10" s="6">
        <v>19189</v>
      </c>
      <c r="E10" s="23">
        <v>3125660</v>
      </c>
      <c r="F10" s="6">
        <f t="shared" si="0"/>
        <v>68418</v>
      </c>
      <c r="G10" s="56">
        <f t="shared" si="1"/>
        <v>12435160</v>
      </c>
      <c r="H10" s="10" t="s">
        <v>82</v>
      </c>
    </row>
    <row r="11" spans="1:8" ht="19.5" customHeight="1" thickBot="1">
      <c r="A11" s="35" t="s">
        <v>35</v>
      </c>
      <c r="B11" s="36">
        <f>SUM(B8:B10)</f>
        <v>133209</v>
      </c>
      <c r="C11" s="37">
        <f>SUM(C8:C10)</f>
        <v>24590140</v>
      </c>
      <c r="D11" s="38">
        <f>SUM(D8:D10)</f>
        <v>24568</v>
      </c>
      <c r="E11" s="37">
        <f>SUM(E8:E10)</f>
        <v>4540610</v>
      </c>
      <c r="F11" s="38">
        <f t="shared" si="0"/>
        <v>157777</v>
      </c>
      <c r="G11" s="57">
        <f t="shared" si="1"/>
        <v>29130750</v>
      </c>
      <c r="H11" s="61"/>
    </row>
    <row r="12" spans="1:8" ht="19.5" customHeight="1" thickBot="1">
      <c r="A12" s="35" t="s">
        <v>9</v>
      </c>
      <c r="B12" s="36">
        <f>SUM(B11,B7)</f>
        <v>307780</v>
      </c>
      <c r="C12" s="37">
        <f>SUM(C11,C7)</f>
        <v>57165000</v>
      </c>
      <c r="D12" s="38">
        <f>SUM(D11,D7)</f>
        <v>43215</v>
      </c>
      <c r="E12" s="37">
        <f>SUM(E11,E7)</f>
        <v>10458950</v>
      </c>
      <c r="F12" s="38">
        <f t="shared" si="0"/>
        <v>350995</v>
      </c>
      <c r="G12" s="57">
        <f t="shared" si="1"/>
        <v>67623950</v>
      </c>
      <c r="H12" s="61"/>
    </row>
    <row r="13" spans="1:8" ht="19.5" customHeight="1">
      <c r="A13" s="8" t="s">
        <v>24</v>
      </c>
      <c r="B13" s="5">
        <v>51812</v>
      </c>
      <c r="C13" s="3">
        <v>10575690</v>
      </c>
      <c r="D13" s="5">
        <v>25871</v>
      </c>
      <c r="E13" s="3">
        <v>3998620</v>
      </c>
      <c r="F13" s="5">
        <f t="shared" si="0"/>
        <v>77683</v>
      </c>
      <c r="G13" s="48">
        <f t="shared" si="1"/>
        <v>14574310</v>
      </c>
      <c r="H13" s="8" t="s">
        <v>83</v>
      </c>
    </row>
    <row r="14" spans="1:8" ht="19.5" customHeight="1">
      <c r="A14" s="9" t="s">
        <v>25</v>
      </c>
      <c r="B14" s="5">
        <v>53493</v>
      </c>
      <c r="C14" s="3">
        <v>11143860</v>
      </c>
      <c r="D14" s="5">
        <v>25997</v>
      </c>
      <c r="E14" s="3">
        <v>4018770</v>
      </c>
      <c r="F14" s="5">
        <f t="shared" si="0"/>
        <v>79490</v>
      </c>
      <c r="G14" s="48">
        <f t="shared" si="1"/>
        <v>15162630</v>
      </c>
      <c r="H14" s="9" t="s">
        <v>84</v>
      </c>
    </row>
    <row r="15" spans="1:8" ht="19.5" customHeight="1" thickBot="1">
      <c r="A15" s="10" t="s">
        <v>26</v>
      </c>
      <c r="B15" s="19">
        <v>53471</v>
      </c>
      <c r="C15" s="20">
        <v>10682190</v>
      </c>
      <c r="D15" s="21">
        <v>25984</v>
      </c>
      <c r="E15" s="20">
        <v>4117490</v>
      </c>
      <c r="F15" s="21">
        <f t="shared" si="0"/>
        <v>79455</v>
      </c>
      <c r="G15" s="58">
        <f t="shared" si="1"/>
        <v>14799680</v>
      </c>
      <c r="H15" s="10" t="s">
        <v>86</v>
      </c>
    </row>
    <row r="16" spans="1:8" ht="19.5" customHeight="1" thickBot="1">
      <c r="A16" s="30" t="s">
        <v>36</v>
      </c>
      <c r="B16" s="39">
        <f>SUM(B13:B15)</f>
        <v>158776</v>
      </c>
      <c r="C16" s="32">
        <f>SUM(C13:C15)</f>
        <v>32401740</v>
      </c>
      <c r="D16" s="40">
        <f>SUM(D13:D15)</f>
        <v>77852</v>
      </c>
      <c r="E16" s="32">
        <f>SUM(E13:E15)</f>
        <v>12134880</v>
      </c>
      <c r="F16" s="40">
        <f t="shared" si="0"/>
        <v>236628</v>
      </c>
      <c r="G16" s="55">
        <f t="shared" si="1"/>
        <v>44536620</v>
      </c>
      <c r="H16" s="61"/>
    </row>
    <row r="17" spans="1:8" ht="19.5" customHeight="1">
      <c r="A17" s="8" t="s">
        <v>37</v>
      </c>
      <c r="B17" s="22">
        <v>39874</v>
      </c>
      <c r="C17" s="2">
        <v>7113590</v>
      </c>
      <c r="D17" s="22">
        <v>14453</v>
      </c>
      <c r="E17" s="2">
        <v>2266240</v>
      </c>
      <c r="F17" s="22">
        <f t="shared" si="0"/>
        <v>54327</v>
      </c>
      <c r="G17" s="47">
        <f t="shared" si="1"/>
        <v>9379830</v>
      </c>
      <c r="H17" s="8" t="s">
        <v>85</v>
      </c>
    </row>
    <row r="18" spans="1:8" ht="19.5" customHeight="1">
      <c r="A18" s="9" t="s">
        <v>38</v>
      </c>
      <c r="B18" s="15">
        <v>30893</v>
      </c>
      <c r="C18" s="23">
        <v>6683130</v>
      </c>
      <c r="D18" s="6">
        <v>3395</v>
      </c>
      <c r="E18" s="23">
        <v>1783010</v>
      </c>
      <c r="F18" s="24">
        <f t="shared" si="0"/>
        <v>34288</v>
      </c>
      <c r="G18" s="48">
        <f t="shared" si="1"/>
        <v>8466140</v>
      </c>
      <c r="H18" s="9" t="s">
        <v>87</v>
      </c>
    </row>
    <row r="19" spans="1:8" ht="19.5" customHeight="1" thickBot="1">
      <c r="A19" s="10" t="s">
        <v>27</v>
      </c>
      <c r="B19" s="26">
        <v>62555</v>
      </c>
      <c r="C19" s="4">
        <v>12205450</v>
      </c>
      <c r="D19" s="25">
        <v>5494</v>
      </c>
      <c r="E19" s="4">
        <v>1224840</v>
      </c>
      <c r="F19" s="27">
        <f t="shared" si="0"/>
        <v>68049</v>
      </c>
      <c r="G19" s="49">
        <f t="shared" si="1"/>
        <v>13430290</v>
      </c>
      <c r="H19" s="10" t="s">
        <v>88</v>
      </c>
    </row>
    <row r="20" spans="1:8" ht="19.5" customHeight="1" thickBot="1">
      <c r="A20" s="35" t="s">
        <v>39</v>
      </c>
      <c r="B20" s="36">
        <f>SUM(B17:B19)</f>
        <v>133322</v>
      </c>
      <c r="C20" s="37">
        <f>SUM(C17:C19)</f>
        <v>26002170</v>
      </c>
      <c r="D20" s="38">
        <f>SUM(D17:D19)</f>
        <v>23342</v>
      </c>
      <c r="E20" s="37">
        <f>SUM(E17:E19)</f>
        <v>5274090</v>
      </c>
      <c r="F20" s="38">
        <f t="shared" si="0"/>
        <v>156664</v>
      </c>
      <c r="G20" s="57">
        <f t="shared" si="1"/>
        <v>31276260</v>
      </c>
      <c r="H20" s="61"/>
    </row>
    <row r="21" spans="1:8" ht="19.5" customHeight="1" thickBot="1">
      <c r="A21" s="35" t="s">
        <v>40</v>
      </c>
      <c r="B21" s="36">
        <f>SUM(B20,B16)</f>
        <v>292098</v>
      </c>
      <c r="C21" s="37">
        <f>SUM(C20,C16)</f>
        <v>58403910</v>
      </c>
      <c r="D21" s="38">
        <f>SUM(D20,D16)</f>
        <v>101194</v>
      </c>
      <c r="E21" s="37">
        <f>SUM(E20,E16)</f>
        <v>17408970</v>
      </c>
      <c r="F21" s="38">
        <f t="shared" si="0"/>
        <v>393292</v>
      </c>
      <c r="G21" s="57">
        <f t="shared" si="1"/>
        <v>75812880</v>
      </c>
      <c r="H21" s="61"/>
    </row>
    <row r="22" spans="1:8" ht="19.5" customHeight="1" thickBot="1">
      <c r="A22" s="41" t="s">
        <v>41</v>
      </c>
      <c r="B22" s="42">
        <f>SUM(B21,B12)</f>
        <v>599878</v>
      </c>
      <c r="C22" s="43">
        <f>SUM(C21,C12)</f>
        <v>115568910</v>
      </c>
      <c r="D22" s="44">
        <f>SUM(D21,D12)</f>
        <v>144409</v>
      </c>
      <c r="E22" s="43">
        <f>SUM(E21,E12)</f>
        <v>27867920</v>
      </c>
      <c r="F22" s="44">
        <f t="shared" si="0"/>
        <v>744287</v>
      </c>
      <c r="G22" s="59">
        <f t="shared" si="1"/>
        <v>143436830</v>
      </c>
      <c r="H22" s="53"/>
    </row>
    <row r="23" spans="1:6" ht="13.5">
      <c r="A23" s="1" t="s">
        <v>20</v>
      </c>
      <c r="B23" s="7"/>
      <c r="D23" s="12"/>
      <c r="F23" s="11"/>
    </row>
    <row r="24" ht="13.5">
      <c r="A24" s="1" t="s">
        <v>21</v>
      </c>
    </row>
    <row r="26" spans="4:5" ht="14.25" thickBot="1">
      <c r="D26" s="26"/>
      <c r="E26" s="4"/>
    </row>
  </sheetData>
  <sheetProtection/>
  <mergeCells count="6">
    <mergeCell ref="F2:G2"/>
    <mergeCell ref="A2:A3"/>
    <mergeCell ref="B2:C2"/>
    <mergeCell ref="D2:E2"/>
    <mergeCell ref="H2:H3"/>
    <mergeCell ref="A1:H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   별첨 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="85" zoomScaleNormal="85" zoomScalePageLayoutView="0" workbookViewId="0" topLeftCell="A1">
      <selection activeCell="C44" sqref="C44"/>
    </sheetView>
  </sheetViews>
  <sheetFormatPr defaultColWidth="8.88671875" defaultRowHeight="13.5"/>
  <cols>
    <col min="1" max="1" width="8.77734375" style="1" customWidth="1"/>
    <col min="2" max="4" width="18.77734375" style="1" customWidth="1"/>
    <col min="5" max="16384" width="8.88671875" style="1" customWidth="1"/>
  </cols>
  <sheetData>
    <row r="1" spans="1:4" ht="32.25" customHeight="1" thickBot="1">
      <c r="A1" s="80" t="s">
        <v>47</v>
      </c>
      <c r="B1" s="80"/>
      <c r="C1" s="80"/>
      <c r="D1" s="80"/>
    </row>
    <row r="2" spans="1:4" ht="19.5" customHeight="1">
      <c r="A2" s="77" t="s">
        <v>0</v>
      </c>
      <c r="B2" s="72" t="s">
        <v>48</v>
      </c>
      <c r="C2" s="71"/>
      <c r="D2" s="74" t="s">
        <v>43</v>
      </c>
    </row>
    <row r="3" spans="1:4" ht="20.25" customHeight="1" thickBot="1">
      <c r="A3" s="78"/>
      <c r="B3" s="16" t="s">
        <v>44</v>
      </c>
      <c r="C3" s="46" t="s">
        <v>45</v>
      </c>
      <c r="D3" s="79"/>
    </row>
    <row r="4" spans="1:4" ht="24" customHeight="1">
      <c r="A4" s="8" t="s">
        <v>1</v>
      </c>
      <c r="B4" s="13">
        <v>256</v>
      </c>
      <c r="C4" s="47">
        <v>841850</v>
      </c>
      <c r="D4" s="50" t="s">
        <v>49</v>
      </c>
    </row>
    <row r="5" spans="1:4" ht="24" customHeight="1">
      <c r="A5" s="9" t="s">
        <v>2</v>
      </c>
      <c r="B5" s="14">
        <v>235</v>
      </c>
      <c r="C5" s="48">
        <v>762950</v>
      </c>
      <c r="D5" s="9" t="s">
        <v>50</v>
      </c>
    </row>
    <row r="6" spans="1:4" ht="24" customHeight="1" thickBot="1">
      <c r="A6" s="54" t="s">
        <v>3</v>
      </c>
      <c r="B6" s="34">
        <v>360</v>
      </c>
      <c r="C6" s="62">
        <v>1254840</v>
      </c>
      <c r="D6" s="54" t="s">
        <v>51</v>
      </c>
    </row>
    <row r="7" spans="1:4" ht="24" customHeight="1" thickBot="1">
      <c r="A7" s="35" t="s">
        <v>4</v>
      </c>
      <c r="B7" s="65">
        <f>SUM(B4:B6)</f>
        <v>851</v>
      </c>
      <c r="C7" s="57">
        <f>SUM(C4:C6)</f>
        <v>2859640</v>
      </c>
      <c r="D7" s="61"/>
    </row>
    <row r="8" spans="1:4" ht="24" customHeight="1">
      <c r="A8" s="29" t="s">
        <v>5</v>
      </c>
      <c r="B8" s="34">
        <v>224</v>
      </c>
      <c r="C8" s="56">
        <v>721620</v>
      </c>
      <c r="D8" s="51" t="s">
        <v>52</v>
      </c>
    </row>
    <row r="9" spans="1:4" ht="24" customHeight="1">
      <c r="A9" s="9" t="s">
        <v>6</v>
      </c>
      <c r="B9" s="14">
        <v>256</v>
      </c>
      <c r="C9" s="48">
        <v>841850</v>
      </c>
      <c r="D9" s="9" t="s">
        <v>53</v>
      </c>
    </row>
    <row r="10" spans="1:4" ht="24" customHeight="1" thickBot="1">
      <c r="A10" s="54" t="s">
        <v>7</v>
      </c>
      <c r="B10" s="34">
        <v>259</v>
      </c>
      <c r="C10" s="62">
        <v>853110</v>
      </c>
      <c r="D10" s="54" t="s">
        <v>54</v>
      </c>
    </row>
    <row r="11" spans="1:4" ht="24" customHeight="1" thickBot="1">
      <c r="A11" s="35" t="s">
        <v>8</v>
      </c>
      <c r="B11" s="36">
        <f>SUM(B8:B10)</f>
        <v>739</v>
      </c>
      <c r="C11" s="57">
        <f>SUM(C8:C10)</f>
        <v>2416580</v>
      </c>
      <c r="D11" s="61"/>
    </row>
    <row r="12" spans="1:4" ht="24" customHeight="1" thickBot="1">
      <c r="A12" s="30" t="s">
        <v>9</v>
      </c>
      <c r="B12" s="63">
        <f>SUM(B11,B7)</f>
        <v>1590</v>
      </c>
      <c r="C12" s="64">
        <f>SUM(C11,C7)</f>
        <v>5276220</v>
      </c>
      <c r="D12" s="51"/>
    </row>
    <row r="13" spans="1:4" ht="24" customHeight="1">
      <c r="A13" s="8" t="s">
        <v>10</v>
      </c>
      <c r="B13" s="13">
        <v>244</v>
      </c>
      <c r="C13" s="47">
        <v>796760</v>
      </c>
      <c r="D13" s="50" t="s">
        <v>55</v>
      </c>
    </row>
    <row r="14" spans="1:4" ht="24" customHeight="1">
      <c r="A14" s="9" t="s">
        <v>11</v>
      </c>
      <c r="B14" s="14">
        <v>262</v>
      </c>
      <c r="C14" s="48">
        <v>864390</v>
      </c>
      <c r="D14" s="9" t="s">
        <v>56</v>
      </c>
    </row>
    <row r="15" spans="1:4" ht="24" customHeight="1" thickBot="1">
      <c r="A15" s="54" t="s">
        <v>12</v>
      </c>
      <c r="B15" s="34">
        <v>204</v>
      </c>
      <c r="C15" s="62">
        <v>646480</v>
      </c>
      <c r="D15" s="54" t="s">
        <v>57</v>
      </c>
    </row>
    <row r="16" spans="1:4" ht="24" customHeight="1" thickBot="1">
      <c r="A16" s="35" t="s">
        <v>13</v>
      </c>
      <c r="B16" s="36">
        <f>SUM(B13:B15)</f>
        <v>710</v>
      </c>
      <c r="C16" s="57">
        <f>SUM(C13:C15)</f>
        <v>2307630</v>
      </c>
      <c r="D16" s="61"/>
    </row>
    <row r="17" spans="1:4" ht="24" customHeight="1">
      <c r="A17" s="29" t="s">
        <v>14</v>
      </c>
      <c r="B17" s="34">
        <v>328</v>
      </c>
      <c r="C17" s="56">
        <v>1122740</v>
      </c>
      <c r="D17" s="51" t="s">
        <v>58</v>
      </c>
    </row>
    <row r="18" spans="1:4" ht="24" customHeight="1">
      <c r="A18" s="9" t="s">
        <v>15</v>
      </c>
      <c r="B18" s="14">
        <v>254</v>
      </c>
      <c r="C18" s="48">
        <v>834330</v>
      </c>
      <c r="D18" s="9" t="s">
        <v>59</v>
      </c>
    </row>
    <row r="19" spans="1:4" ht="24" customHeight="1" thickBot="1">
      <c r="A19" s="54" t="s">
        <v>16</v>
      </c>
      <c r="B19" s="34">
        <v>217</v>
      </c>
      <c r="C19" s="62">
        <v>695320</v>
      </c>
      <c r="D19" s="54" t="s">
        <v>60</v>
      </c>
    </row>
    <row r="20" spans="1:4" ht="24" customHeight="1" thickBot="1">
      <c r="A20" s="35" t="s">
        <v>17</v>
      </c>
      <c r="B20" s="36">
        <f>SUM(B17:B19)</f>
        <v>799</v>
      </c>
      <c r="C20" s="57">
        <f>SUM(C17:C19)</f>
        <v>2652390</v>
      </c>
      <c r="D20" s="60"/>
    </row>
    <row r="21" spans="1:4" ht="24" customHeight="1" thickBot="1">
      <c r="A21" s="66" t="s">
        <v>18</v>
      </c>
      <c r="B21" s="63">
        <f>SUM(B20,B16)</f>
        <v>1509</v>
      </c>
      <c r="C21" s="64">
        <f>SUM(C20,C16)</f>
        <v>4960020</v>
      </c>
      <c r="D21" s="52"/>
    </row>
    <row r="22" spans="1:4" ht="24" customHeight="1" thickBot="1">
      <c r="A22" s="67" t="s">
        <v>19</v>
      </c>
      <c r="B22" s="68">
        <f>SUM(B21,B12)</f>
        <v>3099</v>
      </c>
      <c r="C22" s="69">
        <f>SUM(C21,C12)</f>
        <v>10236240</v>
      </c>
      <c r="D22" s="60"/>
    </row>
    <row r="23" ht="13.5">
      <c r="B23" s="7"/>
    </row>
  </sheetData>
  <sheetProtection/>
  <mergeCells count="4">
    <mergeCell ref="A2:A3"/>
    <mergeCell ref="B2:C2"/>
    <mergeCell ref="D2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="85" zoomScaleNormal="85" zoomScalePageLayoutView="0" workbookViewId="0" topLeftCell="A1">
      <selection activeCell="C39" sqref="C39"/>
    </sheetView>
  </sheetViews>
  <sheetFormatPr defaultColWidth="8.88671875" defaultRowHeight="13.5"/>
  <cols>
    <col min="1" max="1" width="8.77734375" style="1" customWidth="1"/>
    <col min="2" max="4" width="18.77734375" style="1" customWidth="1"/>
    <col min="5" max="16384" width="8.88671875" style="1" customWidth="1"/>
  </cols>
  <sheetData>
    <row r="1" spans="1:4" ht="32.25" customHeight="1" thickBot="1">
      <c r="A1" s="76" t="s">
        <v>61</v>
      </c>
      <c r="B1" s="76"/>
      <c r="C1" s="76"/>
      <c r="D1" s="76"/>
    </row>
    <row r="2" spans="1:4" ht="19.5" customHeight="1">
      <c r="A2" s="77" t="s">
        <v>0</v>
      </c>
      <c r="B2" s="72" t="s">
        <v>42</v>
      </c>
      <c r="C2" s="71"/>
      <c r="D2" s="74" t="s">
        <v>43</v>
      </c>
    </row>
    <row r="3" spans="1:4" ht="19.5" customHeight="1" thickBot="1">
      <c r="A3" s="78"/>
      <c r="B3" s="16" t="s">
        <v>44</v>
      </c>
      <c r="C3" s="46" t="s">
        <v>45</v>
      </c>
      <c r="D3" s="79"/>
    </row>
    <row r="4" spans="1:4" ht="24" customHeight="1">
      <c r="A4" s="8" t="s">
        <v>1</v>
      </c>
      <c r="B4" s="13">
        <v>107</v>
      </c>
      <c r="C4" s="47">
        <v>101200</v>
      </c>
      <c r="D4" s="50" t="s">
        <v>62</v>
      </c>
    </row>
    <row r="5" spans="1:4" ht="24" customHeight="1">
      <c r="A5" s="9" t="s">
        <v>2</v>
      </c>
      <c r="B5" s="14">
        <v>110</v>
      </c>
      <c r="C5" s="48">
        <v>104380</v>
      </c>
      <c r="D5" s="9" t="s">
        <v>63</v>
      </c>
    </row>
    <row r="6" spans="1:4" ht="24" customHeight="1" thickBot="1">
      <c r="A6" s="54" t="s">
        <v>3</v>
      </c>
      <c r="B6" s="34">
        <v>105</v>
      </c>
      <c r="C6" s="62">
        <v>99760</v>
      </c>
      <c r="D6" s="54" t="s">
        <v>64</v>
      </c>
    </row>
    <row r="7" spans="1:4" ht="24" customHeight="1" thickBot="1">
      <c r="A7" s="35" t="s">
        <v>4</v>
      </c>
      <c r="B7" s="65">
        <f>SUM(B4:B6)</f>
        <v>322</v>
      </c>
      <c r="C7" s="57">
        <f>SUM(C4:C6)</f>
        <v>305340</v>
      </c>
      <c r="D7" s="61"/>
    </row>
    <row r="8" spans="1:4" ht="24" customHeight="1">
      <c r="A8" s="29" t="s">
        <v>5</v>
      </c>
      <c r="B8" s="34">
        <v>117</v>
      </c>
      <c r="C8" s="56">
        <v>109370</v>
      </c>
      <c r="D8" s="51" t="s">
        <v>65</v>
      </c>
    </row>
    <row r="9" spans="1:4" ht="24" customHeight="1">
      <c r="A9" s="9" t="s">
        <v>6</v>
      </c>
      <c r="B9" s="14">
        <v>111</v>
      </c>
      <c r="C9" s="48">
        <v>106500</v>
      </c>
      <c r="D9" s="9" t="s">
        <v>66</v>
      </c>
    </row>
    <row r="10" spans="1:4" ht="24" customHeight="1" thickBot="1">
      <c r="A10" s="54" t="s">
        <v>7</v>
      </c>
      <c r="B10" s="34"/>
      <c r="C10" s="62"/>
      <c r="D10" s="54" t="s">
        <v>67</v>
      </c>
    </row>
    <row r="11" spans="1:4" ht="24" customHeight="1" thickBot="1">
      <c r="A11" s="35" t="s">
        <v>8</v>
      </c>
      <c r="B11" s="36">
        <f>SUM(B8:B10)</f>
        <v>228</v>
      </c>
      <c r="C11" s="57">
        <f>SUM(C8:C10)</f>
        <v>215870</v>
      </c>
      <c r="D11" s="61"/>
    </row>
    <row r="12" spans="1:4" ht="24" customHeight="1" thickBot="1">
      <c r="A12" s="30" t="s">
        <v>9</v>
      </c>
      <c r="B12" s="63">
        <f>SUM(B11,B7)</f>
        <v>550</v>
      </c>
      <c r="C12" s="64">
        <f>SUM(C11,C7)</f>
        <v>521210</v>
      </c>
      <c r="D12" s="51"/>
    </row>
    <row r="13" spans="1:4" ht="24" customHeight="1">
      <c r="A13" s="8" t="s">
        <v>10</v>
      </c>
      <c r="B13" s="13">
        <v>115</v>
      </c>
      <c r="C13" s="47">
        <v>113020</v>
      </c>
      <c r="D13" s="50" t="s">
        <v>68</v>
      </c>
    </row>
    <row r="14" spans="1:4" ht="24" customHeight="1">
      <c r="A14" s="9" t="s">
        <v>11</v>
      </c>
      <c r="B14" s="14">
        <v>114</v>
      </c>
      <c r="C14" s="48">
        <v>111410</v>
      </c>
      <c r="D14" s="9" t="s">
        <v>69</v>
      </c>
    </row>
    <row r="15" spans="1:4" ht="24" customHeight="1" thickBot="1">
      <c r="A15" s="54" t="s">
        <v>12</v>
      </c>
      <c r="B15" s="34">
        <v>86</v>
      </c>
      <c r="C15" s="62">
        <v>84510</v>
      </c>
      <c r="D15" s="54" t="s">
        <v>70</v>
      </c>
    </row>
    <row r="16" spans="1:4" ht="24" customHeight="1" thickBot="1">
      <c r="A16" s="35" t="s">
        <v>13</v>
      </c>
      <c r="B16" s="36">
        <f>SUM(B13:B15)</f>
        <v>315</v>
      </c>
      <c r="C16" s="57">
        <f>SUM(C13:C15)</f>
        <v>308940</v>
      </c>
      <c r="D16" s="61"/>
    </row>
    <row r="17" spans="1:4" ht="24" customHeight="1">
      <c r="A17" s="29" t="s">
        <v>14</v>
      </c>
      <c r="B17" s="34">
        <v>111</v>
      </c>
      <c r="C17" s="56">
        <v>108370</v>
      </c>
      <c r="D17" s="51" t="s">
        <v>71</v>
      </c>
    </row>
    <row r="18" spans="1:4" ht="24" customHeight="1">
      <c r="A18" s="9" t="s">
        <v>15</v>
      </c>
      <c r="B18" s="14">
        <v>121</v>
      </c>
      <c r="C18" s="48">
        <v>118630</v>
      </c>
      <c r="D18" s="9" t="s">
        <v>72</v>
      </c>
    </row>
    <row r="19" spans="1:4" ht="24" customHeight="1" thickBot="1">
      <c r="A19" s="54" t="s">
        <v>16</v>
      </c>
      <c r="B19" s="34">
        <v>122</v>
      </c>
      <c r="C19" s="62">
        <v>120130</v>
      </c>
      <c r="D19" s="54" t="s">
        <v>73</v>
      </c>
    </row>
    <row r="20" spans="1:4" ht="24" customHeight="1" thickBot="1">
      <c r="A20" s="35" t="s">
        <v>17</v>
      </c>
      <c r="B20" s="36">
        <f>SUM(B17:B19)</f>
        <v>354</v>
      </c>
      <c r="C20" s="57">
        <f>SUM(C17:C19)</f>
        <v>347130</v>
      </c>
      <c r="D20" s="60"/>
    </row>
    <row r="21" spans="1:4" ht="24" customHeight="1" thickBot="1">
      <c r="A21" s="66" t="s">
        <v>18</v>
      </c>
      <c r="B21" s="63">
        <f>SUM(B20,B16)</f>
        <v>669</v>
      </c>
      <c r="C21" s="64">
        <f>SUM(C20,C16)</f>
        <v>656070</v>
      </c>
      <c r="D21" s="52"/>
    </row>
    <row r="22" spans="1:4" ht="24" customHeight="1" thickBot="1">
      <c r="A22" s="67" t="s">
        <v>19</v>
      </c>
      <c r="B22" s="68">
        <f>SUM(B21,B12)</f>
        <v>1219</v>
      </c>
      <c r="C22" s="69">
        <f>SUM(C21,C12)</f>
        <v>1177280</v>
      </c>
      <c r="D22" s="60"/>
    </row>
    <row r="23" ht="13.5">
      <c r="B23" s="7"/>
    </row>
  </sheetData>
  <sheetProtection/>
  <mergeCells count="4">
    <mergeCell ref="A2:A3"/>
    <mergeCell ref="B2:C2"/>
    <mergeCell ref="D2:D3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대한석탄공사 장성광업소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주철응</dc:creator>
  <cp:keywords/>
  <dc:description/>
  <cp:lastModifiedBy>공무지원팀</cp:lastModifiedBy>
  <cp:lastPrinted>2024-04-24T04:25:54Z</cp:lastPrinted>
  <dcterms:created xsi:type="dcterms:W3CDTF">2001-10-07T16:46:17Z</dcterms:created>
  <dcterms:modified xsi:type="dcterms:W3CDTF">2024-04-24T04:28:03Z</dcterms:modified>
  <cp:category/>
  <cp:version/>
  <cp:contentType/>
  <cp:contentStatus/>
</cp:coreProperties>
</file>