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업무\총무\정보공개\사전 정보공개\사전 정보공개(2022)\경영관리팀\"/>
    </mc:Choice>
  </mc:AlternateContent>
  <xr:revisionPtr revIDLastSave="0" documentId="13_ncr:1_{E2CA1A3D-8843-4C7E-A917-9241A7107C14}" xr6:coauthVersionLast="36" xr6:coauthVersionMax="36" xr10:uidLastSave="{00000000-0000-0000-0000-000000000000}"/>
  <bookViews>
    <workbookView xWindow="14505" yWindow="-15" windowWidth="14310" windowHeight="12720" xr2:uid="{00000000-000D-0000-FFFF-FFFF00000000}"/>
  </bookViews>
  <sheets>
    <sheet name="안전기술본부장" sheetId="15" r:id="rId1"/>
    <sheet name="기획조정실장" sheetId="7" r:id="rId2"/>
    <sheet name="경영지원실장" sheetId="8" r:id="rId3"/>
    <sheet name="생산안전실장" sheetId="9" r:id="rId4"/>
    <sheet name="감사실장" sheetId="10" r:id="rId5"/>
    <sheet name="장성광업소장" sheetId="11" r:id="rId6"/>
    <sheet name="도계광업소장" sheetId="12" r:id="rId7"/>
    <sheet name="화순광업소장" sheetId="13" r:id="rId8"/>
    <sheet name="연구소장" sheetId="14" r:id="rId9"/>
  </sheets>
  <definedNames>
    <definedName name="_xlnm.Print_Area" localSheetId="1">기획조정실장!$A$1:$H$26</definedName>
  </definedNames>
  <calcPr calcId="179021"/>
</workbook>
</file>

<file path=xl/calcChain.xml><?xml version="1.0" encoding="utf-8"?>
<calcChain xmlns="http://schemas.openxmlformats.org/spreadsheetml/2006/main">
  <c r="G26" i="15" l="1"/>
  <c r="D7" i="15" s="1"/>
  <c r="D26" i="15"/>
  <c r="G22" i="15"/>
  <c r="D6" i="15" s="1"/>
  <c r="D22" i="15"/>
  <c r="G17" i="15"/>
  <c r="G27" i="15" s="1"/>
  <c r="D17" i="15"/>
  <c r="D27" i="15" s="1"/>
  <c r="C7" i="15"/>
  <c r="C6" i="15"/>
  <c r="C8" i="15" s="1"/>
  <c r="D5" i="15"/>
  <c r="C5" i="15"/>
  <c r="D8" i="15" l="1"/>
  <c r="E6" i="15"/>
  <c r="E7" i="15"/>
  <c r="G21" i="9"/>
  <c r="D21" i="9"/>
  <c r="E5" i="15" l="1"/>
  <c r="E8" i="15"/>
  <c r="G23" i="8"/>
  <c r="D22" i="10" l="1"/>
  <c r="D23" i="8" l="1"/>
  <c r="D19" i="14" l="1"/>
  <c r="C7" i="14" s="1"/>
  <c r="D24" i="14" l="1"/>
  <c r="G24" i="14"/>
  <c r="D21" i="11" l="1"/>
  <c r="D29" i="13" l="1"/>
  <c r="C8" i="13" s="1"/>
  <c r="G22" i="13"/>
  <c r="D22" i="13"/>
  <c r="D28" i="8" l="1"/>
  <c r="D27" i="10"/>
  <c r="C7" i="10"/>
  <c r="D16" i="10"/>
  <c r="C6" i="10" s="1"/>
  <c r="D28" i="10" l="1"/>
  <c r="C8" i="10"/>
  <c r="C6" i="13" l="1"/>
  <c r="D25" i="13"/>
  <c r="C7" i="13" s="1"/>
  <c r="D25" i="14" l="1"/>
  <c r="C7" i="11"/>
  <c r="D16" i="11"/>
  <c r="D25" i="11"/>
  <c r="C8" i="11" s="1"/>
  <c r="C9" i="11" s="1"/>
  <c r="D26" i="11" l="1"/>
  <c r="C8" i="14"/>
  <c r="D24" i="9"/>
  <c r="D25" i="9" l="1"/>
  <c r="C8" i="9"/>
  <c r="C7" i="9"/>
  <c r="D25" i="7"/>
  <c r="C8" i="7" s="1"/>
  <c r="D21" i="7"/>
  <c r="D26" i="7" l="1"/>
  <c r="C7" i="7"/>
  <c r="C8" i="8"/>
  <c r="C7" i="8"/>
  <c r="D18" i="8"/>
  <c r="C6" i="8" s="1"/>
  <c r="G18" i="8"/>
  <c r="D29" i="8" l="1"/>
  <c r="G21" i="7" l="1"/>
  <c r="C6" i="7" l="1"/>
  <c r="G21" i="11" l="1"/>
  <c r="D7" i="11" s="1"/>
  <c r="G28" i="8" l="1"/>
  <c r="D8" i="8" s="1"/>
  <c r="D7" i="8"/>
  <c r="D6" i="8"/>
  <c r="D8" i="14"/>
  <c r="G19" i="14"/>
  <c r="D7" i="14" s="1"/>
  <c r="G16" i="14"/>
  <c r="D6" i="14" s="1"/>
  <c r="C6" i="14"/>
  <c r="G29" i="13"/>
  <c r="D8" i="13" s="1"/>
  <c r="G25" i="13"/>
  <c r="D7" i="13" s="1"/>
  <c r="G22" i="12"/>
  <c r="D8" i="12" s="1"/>
  <c r="G19" i="12"/>
  <c r="D7" i="12" s="1"/>
  <c r="G16" i="12"/>
  <c r="D6" i="12" s="1"/>
  <c r="C8" i="12"/>
  <c r="C6" i="12"/>
  <c r="G25" i="11"/>
  <c r="D8" i="11" s="1"/>
  <c r="D9" i="11" s="1"/>
  <c r="E6" i="11" s="1"/>
  <c r="G16" i="11"/>
  <c r="C9" i="12" l="1"/>
  <c r="E9" i="11"/>
  <c r="E7" i="11"/>
  <c r="E8" i="11"/>
  <c r="C9" i="14"/>
  <c r="C9" i="13"/>
  <c r="G29" i="8"/>
  <c r="C9" i="8"/>
  <c r="D9" i="8"/>
  <c r="E7" i="8" s="1"/>
  <c r="D9" i="14"/>
  <c r="G25" i="14"/>
  <c r="D9" i="12"/>
  <c r="G23" i="12"/>
  <c r="G26" i="11"/>
  <c r="G24" i="9"/>
  <c r="D8" i="9" s="1"/>
  <c r="D7" i="9"/>
  <c r="G16" i="9"/>
  <c r="D6" i="9" s="1"/>
  <c r="C6" i="9"/>
  <c r="C9" i="9" l="1"/>
  <c r="G25" i="9"/>
  <c r="E8" i="8"/>
  <c r="E6" i="8"/>
  <c r="E9" i="8"/>
  <c r="E9" i="14"/>
  <c r="E8" i="14"/>
  <c r="E6" i="14"/>
  <c r="E7" i="14"/>
  <c r="E9" i="12"/>
  <c r="E8" i="12"/>
  <c r="E7" i="12"/>
  <c r="E6" i="12"/>
  <c r="D9" i="9"/>
  <c r="G27" i="10"/>
  <c r="D8" i="10" s="1"/>
  <c r="G22" i="10"/>
  <c r="D7" i="10" s="1"/>
  <c r="G16" i="10"/>
  <c r="D6" i="10" s="1"/>
  <c r="C9" i="10"/>
  <c r="D9" i="10" l="1"/>
  <c r="E8" i="10" s="1"/>
  <c r="G28" i="10"/>
  <c r="E6" i="9"/>
  <c r="E9" i="9"/>
  <c r="E8" i="9"/>
  <c r="E7" i="9"/>
  <c r="E7" i="10" l="1"/>
  <c r="E6" i="10"/>
  <c r="E9" i="10"/>
  <c r="G25" i="7"/>
  <c r="D8" i="7" s="1"/>
  <c r="D7" i="7"/>
  <c r="G16" i="7"/>
  <c r="D6" i="7" s="1"/>
  <c r="C9" i="7" l="1"/>
  <c r="G26" i="7"/>
  <c r="D9" i="7"/>
  <c r="E6" i="7" l="1"/>
  <c r="E8" i="7"/>
  <c r="E9" i="7"/>
  <c r="E7" i="7"/>
  <c r="G30" i="13" l="1"/>
  <c r="D6" i="13"/>
  <c r="D9" i="13" l="1"/>
  <c r="E9" i="13" l="1"/>
  <c r="E7" i="13"/>
  <c r="E8" i="13"/>
  <c r="E6" i="13"/>
</calcChain>
</file>

<file path=xl/sharedStrings.xml><?xml version="1.0" encoding="utf-8"?>
<sst xmlns="http://schemas.openxmlformats.org/spreadsheetml/2006/main" count="268" uniqueCount="70">
  <si>
    <t>구     분</t>
    <phoneticPr fontId="1" type="noConversion"/>
  </si>
  <si>
    <t>일   자</t>
    <phoneticPr fontId="1" type="noConversion"/>
  </si>
  <si>
    <t>집행내역</t>
    <phoneticPr fontId="1" type="noConversion"/>
  </si>
  <si>
    <t>사용처</t>
    <phoneticPr fontId="1" type="noConversion"/>
  </si>
  <si>
    <t>집행대상</t>
    <phoneticPr fontId="1" type="noConversion"/>
  </si>
  <si>
    <t>비고</t>
    <phoneticPr fontId="1" type="noConversion"/>
  </si>
  <si>
    <t>주요정책 추진관련 회의 · 행사 등</t>
    <phoneticPr fontId="1" type="noConversion"/>
  </si>
  <si>
    <t>소   계</t>
    <phoneticPr fontId="1" type="noConversion"/>
  </si>
  <si>
    <t>대민 · 대유관기관 업무협의 및 간담회</t>
    <phoneticPr fontId="1" type="noConversion"/>
  </si>
  <si>
    <t>업무관련 회의 등</t>
    <phoneticPr fontId="1" type="noConversion"/>
  </si>
  <si>
    <t>총          계</t>
    <phoneticPr fontId="1" type="noConversion"/>
  </si>
  <si>
    <t>유     형</t>
    <phoneticPr fontId="1" type="noConversion"/>
  </si>
  <si>
    <t>계</t>
    <phoneticPr fontId="1" type="noConversion"/>
  </si>
  <si>
    <t>업무관련 직원회의 등</t>
    <phoneticPr fontId="1" type="noConversion"/>
  </si>
  <si>
    <t>□ 세부 집행내역</t>
    <phoneticPr fontId="1" type="noConversion"/>
  </si>
  <si>
    <t>□ 유형별 집행내역</t>
    <phoneticPr fontId="1" type="noConversion"/>
  </si>
  <si>
    <t>(금액단위 : 원 )</t>
    <phoneticPr fontId="1" type="noConversion"/>
  </si>
  <si>
    <t>건 수(건)</t>
    <phoneticPr fontId="1" type="noConversion"/>
  </si>
  <si>
    <t>금     액(원)</t>
    <phoneticPr fontId="1" type="noConversion"/>
  </si>
  <si>
    <t>구 성 비(%)</t>
    <phoneticPr fontId="1" type="noConversion"/>
  </si>
  <si>
    <t>금액</t>
    <phoneticPr fontId="1" type="noConversion"/>
  </si>
  <si>
    <t>유     형</t>
    <phoneticPr fontId="1" type="noConversion"/>
  </si>
  <si>
    <t>건 수(건)</t>
    <phoneticPr fontId="1" type="noConversion"/>
  </si>
  <si>
    <t>구 성 비(%)</t>
    <phoneticPr fontId="1" type="noConversion"/>
  </si>
  <si>
    <t>주요정책 추진관련 회의 · 행사 등</t>
    <phoneticPr fontId="1" type="noConversion"/>
  </si>
  <si>
    <t>업무관련 직원회의 등</t>
    <phoneticPr fontId="1" type="noConversion"/>
  </si>
  <si>
    <t>계</t>
    <phoneticPr fontId="1" type="noConversion"/>
  </si>
  <si>
    <t>□ 세부 집행내역</t>
    <phoneticPr fontId="1" type="noConversion"/>
  </si>
  <si>
    <t>구     분</t>
    <phoneticPr fontId="1" type="noConversion"/>
  </si>
  <si>
    <t>일   자</t>
    <phoneticPr fontId="1" type="noConversion"/>
  </si>
  <si>
    <t>집행내역</t>
    <phoneticPr fontId="1" type="noConversion"/>
  </si>
  <si>
    <t>사용처</t>
    <phoneticPr fontId="1" type="noConversion"/>
  </si>
  <si>
    <t>집행대상</t>
    <phoneticPr fontId="1" type="noConversion"/>
  </si>
  <si>
    <t>비고</t>
    <phoneticPr fontId="1" type="noConversion"/>
  </si>
  <si>
    <t>소   계</t>
    <phoneticPr fontId="1" type="noConversion"/>
  </si>
  <si>
    <t>총          계</t>
    <phoneticPr fontId="1" type="noConversion"/>
  </si>
  <si>
    <t xml:space="preserve">장성광업소장 업무추진비 집행 내역  </t>
    <phoneticPr fontId="1" type="noConversion"/>
  </si>
  <si>
    <t>도계광업소장 업무추진비 집행 내역</t>
    <phoneticPr fontId="1" type="noConversion"/>
  </si>
  <si>
    <t>화순광업소장 업무추진비 집행 내역</t>
    <phoneticPr fontId="1" type="noConversion"/>
  </si>
  <si>
    <t>연구소장 업무추진비 집행 내역</t>
    <phoneticPr fontId="1" type="noConversion"/>
  </si>
  <si>
    <t>주요정책 추진관련 회의 · 행사 등</t>
  </si>
  <si>
    <t>집행실적 없음</t>
    <phoneticPr fontId="1" type="noConversion"/>
  </si>
  <si>
    <t>업무관련 회의등</t>
    <phoneticPr fontId="1" type="noConversion"/>
  </si>
  <si>
    <t>집행실적 없음</t>
  </si>
  <si>
    <t>업무관련자</t>
    <phoneticPr fontId="1" type="noConversion"/>
  </si>
  <si>
    <t>2021-09-27</t>
    <phoneticPr fontId="1" type="noConversion"/>
  </si>
  <si>
    <t>경평관련 컨설팅 관련식대</t>
    <phoneticPr fontId="1" type="noConversion"/>
  </si>
  <si>
    <t>갈비애정찬</t>
    <phoneticPr fontId="1" type="noConversion"/>
  </si>
  <si>
    <t>2021-09-03</t>
    <phoneticPr fontId="1" type="noConversion"/>
  </si>
  <si>
    <t>2021-09-29</t>
    <phoneticPr fontId="1" type="noConversion"/>
  </si>
  <si>
    <t>계약직 채용 협의</t>
    <phoneticPr fontId="1" type="noConversion"/>
  </si>
  <si>
    <t>협력업체 노사대화</t>
    <phoneticPr fontId="1" type="noConversion"/>
  </si>
  <si>
    <t>미향</t>
    <phoneticPr fontId="1" type="noConversion"/>
  </si>
  <si>
    <t>한성</t>
    <phoneticPr fontId="1" type="noConversion"/>
  </si>
  <si>
    <t>업무관련자</t>
    <phoneticPr fontId="1" type="noConversion"/>
  </si>
  <si>
    <t>폐시추기 기증식 관련 업무협의</t>
    <phoneticPr fontId="1" type="noConversion"/>
  </si>
  <si>
    <t>수림</t>
    <phoneticPr fontId="1" type="noConversion"/>
  </si>
  <si>
    <t>폐시추기 상차 관련 업무협의</t>
    <phoneticPr fontId="1" type="noConversion"/>
  </si>
  <si>
    <t>2021년 9월 기획조정실장 업무추진비 집행 내역</t>
    <phoneticPr fontId="1" type="noConversion"/>
  </si>
  <si>
    <t>2021년 9월 경영지원실장 업무추진비 집행 내역</t>
    <phoneticPr fontId="1" type="noConversion"/>
  </si>
  <si>
    <t>2021년 9월 생산안전실장 업무추진비 집행 내역</t>
    <phoneticPr fontId="1" type="noConversion"/>
  </si>
  <si>
    <t xml:space="preserve">2021년 9월 감사실장 업무추진비 집행 내역  </t>
    <phoneticPr fontId="1" type="noConversion"/>
  </si>
  <si>
    <t>2021년 9월</t>
  </si>
  <si>
    <t>2021년 09월 안전기술본부장 업무추진비 집행 내역</t>
    <phoneticPr fontId="1" type="noConversion"/>
  </si>
  <si>
    <t>2021-09-16</t>
    <phoneticPr fontId="1" type="noConversion"/>
  </si>
  <si>
    <t>광업협회 간담회</t>
    <phoneticPr fontId="1" type="noConversion"/>
  </si>
  <si>
    <t>보릿고개점</t>
    <phoneticPr fontId="1" type="noConversion"/>
  </si>
  <si>
    <t>대외관련 홍보 협의</t>
    <phoneticPr fontId="1" type="noConversion"/>
  </si>
  <si>
    <t>동승루</t>
    <phoneticPr fontId="1" type="noConversion"/>
  </si>
  <si>
    <t>z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</si>
</sst>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b/>
      <sz val="24"/>
      <color theme="1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b/>
      <u/>
      <sz val="30"/>
      <color theme="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1" fontId="7" fillId="0" borderId="1" xfId="2" applyFont="1" applyBorder="1" applyAlignment="1">
      <alignment horizontal="center" vertical="center"/>
    </xf>
    <xf numFmtId="41" fontId="6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2" xfId="2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1" fontId="4" fillId="0" borderId="2" xfId="2" applyFont="1" applyBorder="1" applyAlignment="1">
      <alignment horizontal="right" vertical="center"/>
    </xf>
    <xf numFmtId="41" fontId="4" fillId="0" borderId="7" xfId="2" applyFont="1" applyBorder="1" applyAlignment="1">
      <alignment horizontal="right" vertical="center"/>
    </xf>
    <xf numFmtId="9" fontId="4" fillId="0" borderId="0" xfId="1" applyFont="1" applyBorder="1" applyAlignment="1">
      <alignment horizontal="center" vertical="center"/>
    </xf>
    <xf numFmtId="41" fontId="3" fillId="0" borderId="7" xfId="2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4" fillId="0" borderId="1" xfId="1" applyFont="1" applyBorder="1" applyAlignment="1">
      <alignment horizontal="right" vertical="center"/>
    </xf>
    <xf numFmtId="9" fontId="3" fillId="0" borderId="1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1" fontId="7" fillId="0" borderId="1" xfId="2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 shrinkToFit="1"/>
    </xf>
    <xf numFmtId="41" fontId="12" fillId="0" borderId="1" xfId="2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1" fontId="13" fillId="0" borderId="1" xfId="2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 shrinkToFit="1"/>
    </xf>
    <xf numFmtId="41" fontId="15" fillId="0" borderId="1" xfId="2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vertical="center" shrinkToFit="1"/>
    </xf>
    <xf numFmtId="41" fontId="0" fillId="0" borderId="1" xfId="2" applyFont="1" applyBorder="1">
      <alignment vertical="center"/>
    </xf>
    <xf numFmtId="14" fontId="7" fillId="0" borderId="3" xfId="0" applyNumberFormat="1" applyFont="1" applyBorder="1" applyAlignment="1">
      <alignment horizontal="center" vertical="center"/>
    </xf>
    <xf numFmtId="49" fontId="16" fillId="0" borderId="1" xfId="0" applyNumberFormat="1" applyFont="1" applyBorder="1">
      <alignment vertical="center"/>
    </xf>
    <xf numFmtId="49" fontId="17" fillId="0" borderId="1" xfId="0" applyNumberFormat="1" applyFont="1" applyBorder="1" applyAlignment="1">
      <alignment vertical="center" shrinkToFit="1"/>
    </xf>
    <xf numFmtId="49" fontId="17" fillId="0" borderId="1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1" fontId="18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3" fontId="17" fillId="0" borderId="1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1" fontId="4" fillId="0" borderId="1" xfId="2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1" fontId="4" fillId="0" borderId="1" xfId="2" applyFont="1" applyBorder="1" applyAlignment="1">
      <alignment vertical="center" shrinkToFit="1"/>
    </xf>
    <xf numFmtId="14" fontId="7" fillId="0" borderId="1" xfId="0" applyNumberFormat="1" applyFont="1" applyBorder="1" applyAlignment="1">
      <alignment horizontal="center" vertical="center" shrinkToFit="1"/>
    </xf>
    <xf numFmtId="41" fontId="7" fillId="0" borderId="1" xfId="2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41" fontId="19" fillId="0" borderId="1" xfId="2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4" fillId="0" borderId="1" xfId="2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shrinkToFit="1"/>
    </xf>
    <xf numFmtId="41" fontId="21" fillId="0" borderId="1" xfId="2" applyFont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left" vertical="center" shrinkToFit="1"/>
    </xf>
    <xf numFmtId="41" fontId="17" fillId="3" borderId="1" xfId="2" applyFont="1" applyFill="1" applyBorder="1">
      <alignment vertical="center"/>
    </xf>
    <xf numFmtId="41" fontId="17" fillId="0" borderId="1" xfId="2" applyFont="1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1" fontId="20" fillId="0" borderId="1" xfId="2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vertical="center" shrinkToFit="1"/>
    </xf>
    <xf numFmtId="3" fontId="20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B28EE-0D54-406D-8000-3CBCAE8F1174}">
  <dimension ref="A1:H27"/>
  <sheetViews>
    <sheetView tabSelected="1" zoomScale="62" zoomScaleNormal="62" workbookViewId="0">
      <selection activeCell="B23" sqref="B23:B26"/>
    </sheetView>
  </sheetViews>
  <sheetFormatPr defaultRowHeight="16.5" x14ac:dyDescent="0.3"/>
  <cols>
    <col min="1" max="1" width="5.625" customWidth="1"/>
    <col min="2" max="2" width="64.25" customWidth="1"/>
    <col min="3" max="3" width="39.125" customWidth="1"/>
    <col min="4" max="4" width="34.75" customWidth="1"/>
    <col min="5" max="5" width="52.375" customWidth="1"/>
    <col min="6" max="6" width="37.125" customWidth="1"/>
    <col min="7" max="7" width="28.625" customWidth="1"/>
    <col min="8" max="8" width="31.625" customWidth="1"/>
    <col min="9" max="16384" width="9" style="1"/>
  </cols>
  <sheetData>
    <row r="1" spans="1:8" ht="31.5" customHeight="1" x14ac:dyDescent="0.3"/>
    <row r="2" spans="1:8" ht="45" x14ac:dyDescent="0.3">
      <c r="A2" s="138" t="s">
        <v>63</v>
      </c>
      <c r="B2" s="138"/>
      <c r="C2" s="138"/>
      <c r="D2" s="138"/>
      <c r="E2" s="138"/>
      <c r="F2" s="138"/>
      <c r="G2" s="138"/>
      <c r="H2" s="138"/>
    </row>
    <row r="3" spans="1:8" s="3" customFormat="1" ht="38.25" x14ac:dyDescent="0.3">
      <c r="B3" s="10" t="s">
        <v>15</v>
      </c>
    </row>
    <row r="4" spans="1:8" s="3" customFormat="1" ht="33.75" x14ac:dyDescent="0.3">
      <c r="B4" s="8" t="s">
        <v>11</v>
      </c>
      <c r="C4" s="8" t="s">
        <v>17</v>
      </c>
      <c r="D4" s="15" t="s">
        <v>18</v>
      </c>
      <c r="E4" s="8" t="s">
        <v>19</v>
      </c>
      <c r="F4" s="21"/>
      <c r="G4" s="22"/>
      <c r="H4" s="2"/>
    </row>
    <row r="5" spans="1:8" s="3" customFormat="1" ht="31.5" x14ac:dyDescent="0.3">
      <c r="B5" s="11" t="s">
        <v>6</v>
      </c>
      <c r="C5" s="11">
        <f>D17</f>
        <v>0</v>
      </c>
      <c r="D5" s="16">
        <f>G17</f>
        <v>0</v>
      </c>
      <c r="E5" s="23">
        <f>D5/$D$8</f>
        <v>0</v>
      </c>
      <c r="F5" s="17"/>
      <c r="G5" s="18"/>
      <c r="H5" s="2"/>
    </row>
    <row r="6" spans="1:8" s="3" customFormat="1" ht="31.5" x14ac:dyDescent="0.3">
      <c r="B6" s="11" t="s">
        <v>8</v>
      </c>
      <c r="C6" s="11">
        <f>D22</f>
        <v>1</v>
      </c>
      <c r="D6" s="16">
        <f>G22</f>
        <v>33000</v>
      </c>
      <c r="E6" s="23">
        <f t="shared" ref="E6:E8" si="0">D6/$D$8</f>
        <v>0.44</v>
      </c>
      <c r="F6" s="17"/>
      <c r="G6" s="18"/>
      <c r="H6" s="2"/>
    </row>
    <row r="7" spans="1:8" s="3" customFormat="1" ht="31.5" x14ac:dyDescent="0.3">
      <c r="B7" s="11" t="s">
        <v>13</v>
      </c>
      <c r="C7" s="11">
        <f>D26</f>
        <v>1</v>
      </c>
      <c r="D7" s="16">
        <f>G26</f>
        <v>42000</v>
      </c>
      <c r="E7" s="23">
        <f t="shared" si="0"/>
        <v>0.56000000000000005</v>
      </c>
      <c r="F7" s="17"/>
      <c r="G7" s="18"/>
      <c r="H7" s="2"/>
    </row>
    <row r="8" spans="1:8" s="3" customFormat="1" ht="31.5" x14ac:dyDescent="0.3">
      <c r="B8" s="6" t="s">
        <v>12</v>
      </c>
      <c r="C8" s="6">
        <f>SUM(C5:C7)</f>
        <v>2</v>
      </c>
      <c r="D8" s="7">
        <f>SUM(D5:D7)</f>
        <v>75000</v>
      </c>
      <c r="E8" s="24">
        <f t="shared" si="0"/>
        <v>1</v>
      </c>
      <c r="F8" s="19"/>
      <c r="G8" s="20"/>
      <c r="H8" s="2"/>
    </row>
    <row r="9" spans="1:8" s="3" customFormat="1" ht="31.5" x14ac:dyDescent="0.3">
      <c r="B9" s="2"/>
      <c r="C9" s="2"/>
      <c r="D9" s="2"/>
      <c r="E9" s="2"/>
      <c r="F9" s="2"/>
      <c r="G9" s="2"/>
      <c r="H9" s="2"/>
    </row>
    <row r="10" spans="1:8" s="3" customFormat="1" ht="38.25" x14ac:dyDescent="0.3">
      <c r="B10" s="10" t="s">
        <v>14</v>
      </c>
      <c r="C10" s="2"/>
      <c r="D10" s="2"/>
      <c r="E10" s="2"/>
      <c r="F10" s="2"/>
      <c r="G10" s="2"/>
      <c r="H10" s="2"/>
    </row>
    <row r="11" spans="1:8" s="3" customFormat="1" ht="31.5" x14ac:dyDescent="0.3">
      <c r="B11" s="2"/>
      <c r="C11" s="2"/>
      <c r="D11" s="2"/>
      <c r="E11" s="2"/>
      <c r="F11" s="2"/>
      <c r="G11" s="2"/>
      <c r="H11" s="9" t="s">
        <v>16</v>
      </c>
    </row>
    <row r="12" spans="1:8" s="3" customFormat="1" ht="33.75" x14ac:dyDescent="0.3">
      <c r="B12" s="8" t="s">
        <v>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20</v>
      </c>
      <c r="H12" s="8" t="s">
        <v>5</v>
      </c>
    </row>
    <row r="13" spans="1:8" s="3" customFormat="1" ht="31.5" x14ac:dyDescent="0.3">
      <c r="B13" s="139" t="s">
        <v>6</v>
      </c>
      <c r="C13" s="117"/>
      <c r="D13" s="87"/>
      <c r="E13" s="118"/>
      <c r="F13" s="118"/>
      <c r="G13" s="119"/>
      <c r="H13" s="111"/>
    </row>
    <row r="14" spans="1:8" s="3" customFormat="1" ht="31.5" x14ac:dyDescent="0.3">
      <c r="B14" s="139"/>
      <c r="C14" s="120"/>
      <c r="D14" s="121"/>
      <c r="E14" s="122"/>
      <c r="F14" s="118"/>
      <c r="G14" s="123"/>
      <c r="H14" s="111"/>
    </row>
    <row r="15" spans="1:8" s="3" customFormat="1" ht="31.5" x14ac:dyDescent="0.3">
      <c r="B15" s="139"/>
      <c r="C15" s="110"/>
      <c r="D15" s="121"/>
      <c r="E15" s="93"/>
      <c r="F15" s="77"/>
      <c r="G15" s="124"/>
      <c r="H15" s="111"/>
    </row>
    <row r="16" spans="1:8" s="3" customFormat="1" ht="31.5" x14ac:dyDescent="0.3">
      <c r="B16" s="139"/>
      <c r="C16" s="125"/>
      <c r="D16" s="126"/>
      <c r="E16" s="127"/>
      <c r="F16" s="128"/>
      <c r="G16" s="129"/>
      <c r="H16" s="111"/>
    </row>
    <row r="17" spans="2:8" s="3" customFormat="1" ht="31.5" x14ac:dyDescent="0.3">
      <c r="B17" s="139"/>
      <c r="C17" s="130" t="s">
        <v>7</v>
      </c>
      <c r="D17" s="131">
        <f>COUNTA(D13:D16)</f>
        <v>0</v>
      </c>
      <c r="E17" s="67"/>
      <c r="F17" s="130"/>
      <c r="G17" s="119">
        <f>SUM(G13:G16)</f>
        <v>0</v>
      </c>
      <c r="H17" s="12"/>
    </row>
    <row r="18" spans="2:8" s="3" customFormat="1" ht="31.5" x14ac:dyDescent="0.3">
      <c r="B18" s="140" t="s">
        <v>8</v>
      </c>
      <c r="C18" s="127" t="s">
        <v>64</v>
      </c>
      <c r="D18" s="127" t="s">
        <v>65</v>
      </c>
      <c r="E18" s="127" t="s">
        <v>66</v>
      </c>
      <c r="F18" s="127" t="s">
        <v>44</v>
      </c>
      <c r="G18" s="133">
        <v>33000</v>
      </c>
      <c r="H18" s="12"/>
    </row>
    <row r="19" spans="2:8" s="3" customFormat="1" ht="31.5" x14ac:dyDescent="0.3">
      <c r="B19" s="141"/>
      <c r="C19" s="127"/>
      <c r="D19" s="127"/>
      <c r="E19" s="127"/>
      <c r="F19" s="127"/>
      <c r="G19" s="133"/>
      <c r="H19" s="12"/>
    </row>
    <row r="20" spans="2:8" s="3" customFormat="1" ht="31.5" x14ac:dyDescent="0.3">
      <c r="B20" s="141"/>
      <c r="C20" s="127"/>
      <c r="D20" s="127"/>
      <c r="E20" s="127"/>
      <c r="F20" s="127"/>
      <c r="G20" s="133"/>
      <c r="H20" s="12"/>
    </row>
    <row r="21" spans="2:8" s="3" customFormat="1" ht="31.5" x14ac:dyDescent="0.3">
      <c r="B21" s="141"/>
      <c r="C21" s="132"/>
      <c r="D21" s="127"/>
      <c r="E21" s="127"/>
      <c r="F21" s="127"/>
      <c r="G21" s="133"/>
      <c r="H21" s="12"/>
    </row>
    <row r="22" spans="2:8" s="3" customFormat="1" ht="31.5" x14ac:dyDescent="0.3">
      <c r="B22" s="142"/>
      <c r="C22" s="102" t="s">
        <v>7</v>
      </c>
      <c r="D22" s="102">
        <f>COUNTA(D18:D21)</f>
        <v>1</v>
      </c>
      <c r="E22" s="102"/>
      <c r="F22" s="128"/>
      <c r="G22" s="104">
        <f>SUM(G18:G21)</f>
        <v>33000</v>
      </c>
      <c r="H22" s="12"/>
    </row>
    <row r="23" spans="2:8" s="3" customFormat="1" ht="31.5" x14ac:dyDescent="0.3">
      <c r="B23" s="140" t="s">
        <v>9</v>
      </c>
      <c r="C23" s="134" t="s">
        <v>48</v>
      </c>
      <c r="D23" s="77" t="s">
        <v>67</v>
      </c>
      <c r="E23" s="130" t="s">
        <v>68</v>
      </c>
      <c r="F23" s="77" t="s">
        <v>44</v>
      </c>
      <c r="G23" s="119">
        <v>42000</v>
      </c>
      <c r="H23" s="12"/>
    </row>
    <row r="24" spans="2:8" s="3" customFormat="1" ht="31.5" x14ac:dyDescent="0.3">
      <c r="B24" s="141"/>
      <c r="C24" s="134"/>
      <c r="D24" s="88"/>
      <c r="E24" s="88"/>
      <c r="F24" s="135"/>
      <c r="G24" s="136"/>
      <c r="H24" s="111"/>
    </row>
    <row r="25" spans="2:8" s="3" customFormat="1" ht="31.5" x14ac:dyDescent="0.3">
      <c r="B25" s="141"/>
      <c r="C25" s="137"/>
      <c r="D25" s="135"/>
      <c r="E25" s="135"/>
      <c r="F25" s="135"/>
      <c r="G25" s="73"/>
      <c r="H25" s="111"/>
    </row>
    <row r="26" spans="2:8" s="3" customFormat="1" ht="31.5" x14ac:dyDescent="0.3">
      <c r="B26" s="143"/>
      <c r="C26" s="130" t="s">
        <v>7</v>
      </c>
      <c r="D26" s="130">
        <f>COUNTA(D23:D25)</f>
        <v>1</v>
      </c>
      <c r="E26" s="130"/>
      <c r="F26" s="77"/>
      <c r="G26" s="119">
        <f>SUM(G23:G25)</f>
        <v>42000</v>
      </c>
      <c r="H26" s="12"/>
    </row>
    <row r="27" spans="2:8" s="3" customFormat="1" ht="31.5" x14ac:dyDescent="0.3">
      <c r="B27" s="144" t="s">
        <v>10</v>
      </c>
      <c r="C27" s="145"/>
      <c r="D27" s="130">
        <f>SUM(D17,D22,D26)</f>
        <v>2</v>
      </c>
      <c r="E27" s="130"/>
      <c r="F27" s="130"/>
      <c r="G27" s="119">
        <f>G17+G22+G26</f>
        <v>75000</v>
      </c>
      <c r="H27" s="12"/>
    </row>
  </sheetData>
  <mergeCells count="5">
    <mergeCell ref="A2:H2"/>
    <mergeCell ref="B13:B17"/>
    <mergeCell ref="B18:B22"/>
    <mergeCell ref="B23:B26"/>
    <mergeCell ref="B27:C27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zoomScale="55" zoomScaleNormal="55" workbookViewId="0">
      <selection activeCell="B17" sqref="B17:B21"/>
    </sheetView>
  </sheetViews>
  <sheetFormatPr defaultRowHeight="16.5" x14ac:dyDescent="0.3"/>
  <cols>
    <col min="1" max="1" width="5.625" customWidth="1"/>
    <col min="2" max="2" width="64.25" customWidth="1"/>
    <col min="3" max="3" width="50.625" bestFit="1" customWidth="1"/>
    <col min="4" max="4" width="46" customWidth="1"/>
    <col min="5" max="5" width="40" customWidth="1"/>
    <col min="6" max="6" width="18.5" bestFit="1" customWidth="1"/>
    <col min="7" max="7" width="18.875" bestFit="1" customWidth="1"/>
    <col min="8" max="8" width="31.625" customWidth="1"/>
    <col min="9" max="16384" width="9" style="1"/>
  </cols>
  <sheetData>
    <row r="1" spans="1:8" ht="31.5" customHeight="1" x14ac:dyDescent="0.3"/>
    <row r="2" spans="1:8" ht="50.1" customHeight="1" x14ac:dyDescent="0.3">
      <c r="A2" s="138" t="s">
        <v>58</v>
      </c>
      <c r="B2" s="138"/>
      <c r="C2" s="138"/>
      <c r="D2" s="138"/>
      <c r="E2" s="138"/>
      <c r="F2" s="138"/>
      <c r="G2" s="138"/>
      <c r="H2" s="138"/>
    </row>
    <row r="3" spans="1:8" ht="50.1" customHeight="1" x14ac:dyDescent="0.3"/>
    <row r="4" spans="1:8" s="3" customFormat="1" ht="50.1" customHeight="1" x14ac:dyDescent="0.3">
      <c r="B4" s="10" t="s">
        <v>15</v>
      </c>
    </row>
    <row r="5" spans="1:8" s="3" customFormat="1" ht="50.1" customHeight="1" x14ac:dyDescent="0.3">
      <c r="B5" s="8" t="s">
        <v>11</v>
      </c>
      <c r="C5" s="8" t="s">
        <v>17</v>
      </c>
      <c r="D5" s="15" t="s">
        <v>18</v>
      </c>
      <c r="E5" s="8" t="s">
        <v>19</v>
      </c>
      <c r="F5" s="21"/>
      <c r="G5" s="22"/>
      <c r="H5" s="2"/>
    </row>
    <row r="6" spans="1:8" s="3" customFormat="1" ht="50.1" customHeight="1" x14ac:dyDescent="0.3">
      <c r="B6" s="11" t="s">
        <v>6</v>
      </c>
      <c r="C6" s="11">
        <f>COUNT(C14:C15)</f>
        <v>0</v>
      </c>
      <c r="D6" s="16">
        <f>G16</f>
        <v>0</v>
      </c>
      <c r="E6" s="23">
        <f>D6/$D$9</f>
        <v>0</v>
      </c>
      <c r="F6" s="17"/>
      <c r="G6" s="18"/>
      <c r="H6" s="2"/>
    </row>
    <row r="7" spans="1:8" s="3" customFormat="1" ht="50.1" customHeight="1" x14ac:dyDescent="0.3">
      <c r="B7" s="11" t="s">
        <v>8</v>
      </c>
      <c r="C7" s="11">
        <f>D21</f>
        <v>0</v>
      </c>
      <c r="D7" s="16">
        <f>G21</f>
        <v>0</v>
      </c>
      <c r="E7" s="23">
        <f t="shared" ref="E7:E9" si="0">D7/$D$9</f>
        <v>0</v>
      </c>
      <c r="F7" s="17"/>
      <c r="G7" s="18"/>
      <c r="H7" s="2"/>
    </row>
    <row r="8" spans="1:8" s="3" customFormat="1" ht="50.1" customHeight="1" x14ac:dyDescent="0.3">
      <c r="B8" s="11" t="s">
        <v>13</v>
      </c>
      <c r="C8" s="11">
        <f>D25</f>
        <v>1</v>
      </c>
      <c r="D8" s="16">
        <f>G25</f>
        <v>63600</v>
      </c>
      <c r="E8" s="23">
        <f t="shared" si="0"/>
        <v>1</v>
      </c>
      <c r="F8" s="17"/>
      <c r="G8" s="18"/>
      <c r="H8" s="2"/>
    </row>
    <row r="9" spans="1:8" s="3" customFormat="1" ht="50.1" customHeight="1" x14ac:dyDescent="0.3">
      <c r="B9" s="6" t="s">
        <v>12</v>
      </c>
      <c r="C9" s="6">
        <f>SUM(C6:C8)</f>
        <v>1</v>
      </c>
      <c r="D9" s="7">
        <f>SUM(D6:D8)</f>
        <v>63600</v>
      </c>
      <c r="E9" s="24">
        <f t="shared" si="0"/>
        <v>1</v>
      </c>
      <c r="F9" s="19"/>
      <c r="G9" s="20"/>
      <c r="H9" s="2"/>
    </row>
    <row r="10" spans="1:8" s="3" customFormat="1" ht="50.1" customHeight="1" x14ac:dyDescent="0.3">
      <c r="B10" s="2"/>
      <c r="C10" s="2"/>
      <c r="D10" s="2"/>
      <c r="E10" s="2"/>
      <c r="F10" s="2"/>
      <c r="G10" s="2"/>
      <c r="H10" s="2"/>
    </row>
    <row r="11" spans="1:8" s="3" customFormat="1" ht="50.1" customHeight="1" x14ac:dyDescent="0.3">
      <c r="B11" s="10" t="s">
        <v>14</v>
      </c>
      <c r="C11" s="2"/>
      <c r="D11" s="2"/>
      <c r="E11" s="2"/>
      <c r="F11" s="2"/>
      <c r="G11" s="2"/>
      <c r="H11" s="2"/>
    </row>
    <row r="12" spans="1:8" s="3" customFormat="1" ht="50.1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1:8" s="3" customFormat="1" ht="50.1" customHeight="1" x14ac:dyDescent="0.3"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20</v>
      </c>
      <c r="H13" s="8" t="s">
        <v>5</v>
      </c>
    </row>
    <row r="14" spans="1:8" s="3" customFormat="1" ht="50.1" customHeight="1" x14ac:dyDescent="0.3">
      <c r="B14" s="139" t="s">
        <v>6</v>
      </c>
      <c r="C14" s="14"/>
      <c r="D14" s="13"/>
      <c r="E14" s="26"/>
      <c r="F14" s="26"/>
      <c r="G14" s="4"/>
      <c r="H14" s="26"/>
    </row>
    <row r="15" spans="1:8" s="3" customFormat="1" ht="50.1" customHeight="1" x14ac:dyDescent="0.3">
      <c r="B15" s="139"/>
      <c r="C15" s="14"/>
      <c r="D15" s="26"/>
      <c r="E15" s="26"/>
      <c r="F15" s="26"/>
      <c r="G15" s="4"/>
      <c r="H15" s="26"/>
    </row>
    <row r="16" spans="1:8" s="3" customFormat="1" ht="50.1" customHeight="1" x14ac:dyDescent="0.3">
      <c r="B16" s="139"/>
      <c r="C16" s="12" t="s">
        <v>7</v>
      </c>
      <c r="D16" s="25"/>
      <c r="E16" s="12"/>
      <c r="F16" s="12"/>
      <c r="G16" s="5">
        <f>SUM(G14:G15)</f>
        <v>0</v>
      </c>
      <c r="H16" s="12"/>
    </row>
    <row r="17" spans="2:8" s="3" customFormat="1" ht="50.1" customHeight="1" x14ac:dyDescent="0.3">
      <c r="B17" s="151" t="s">
        <v>8</v>
      </c>
      <c r="C17" s="100"/>
      <c r="D17" s="66"/>
      <c r="E17" s="66"/>
      <c r="F17" s="66"/>
      <c r="G17" s="75"/>
      <c r="H17" s="12"/>
    </row>
    <row r="18" spans="2:8" s="3" customFormat="1" ht="50.1" customHeight="1" x14ac:dyDescent="0.3">
      <c r="B18" s="152"/>
      <c r="C18" s="100"/>
      <c r="D18" s="66"/>
      <c r="E18" s="66"/>
      <c r="F18" s="66"/>
      <c r="G18" s="75"/>
      <c r="H18" s="12"/>
    </row>
    <row r="19" spans="2:8" s="3" customFormat="1" ht="50.1" customHeight="1" x14ac:dyDescent="0.3">
      <c r="B19" s="153"/>
      <c r="C19" s="100"/>
      <c r="D19" s="66"/>
      <c r="E19" s="66"/>
      <c r="F19" s="66"/>
      <c r="G19" s="75"/>
      <c r="H19" s="26"/>
    </row>
    <row r="20" spans="2:8" s="3" customFormat="1" ht="50.1" customHeight="1" x14ac:dyDescent="0.3">
      <c r="B20" s="153"/>
      <c r="C20" s="71"/>
      <c r="D20" s="77"/>
      <c r="E20" s="77"/>
      <c r="F20" s="66"/>
      <c r="G20" s="73"/>
      <c r="H20" s="40"/>
    </row>
    <row r="21" spans="2:8" s="3" customFormat="1" ht="50.1" customHeight="1" x14ac:dyDescent="0.3">
      <c r="B21" s="154"/>
      <c r="C21" s="12" t="s">
        <v>7</v>
      </c>
      <c r="D21" s="12">
        <f>COUNTA(D17:D20)</f>
        <v>0</v>
      </c>
      <c r="E21" s="12"/>
      <c r="F21" s="12"/>
      <c r="G21" s="5">
        <f>SUM(G17:G20)</f>
        <v>0</v>
      </c>
      <c r="H21" s="12"/>
    </row>
    <row r="22" spans="2:8" s="113" customFormat="1" ht="50.1" customHeight="1" x14ac:dyDescent="0.3">
      <c r="B22" s="148" t="s">
        <v>9</v>
      </c>
      <c r="C22" s="100" t="s">
        <v>45</v>
      </c>
      <c r="D22" s="110" t="s">
        <v>46</v>
      </c>
      <c r="E22" s="93" t="s">
        <v>47</v>
      </c>
      <c r="F22" s="100" t="s">
        <v>44</v>
      </c>
      <c r="G22" s="112">
        <v>63600</v>
      </c>
      <c r="H22" s="109"/>
    </row>
    <row r="23" spans="2:8" s="3" customFormat="1" ht="50.1" customHeight="1" x14ac:dyDescent="0.3">
      <c r="B23" s="149"/>
      <c r="C23" s="66"/>
      <c r="D23" s="68"/>
      <c r="E23" s="67"/>
      <c r="F23" s="66"/>
      <c r="G23" s="75"/>
      <c r="H23" s="58"/>
    </row>
    <row r="24" spans="2:8" s="3" customFormat="1" ht="50.1" customHeight="1" x14ac:dyDescent="0.3">
      <c r="B24" s="149"/>
      <c r="C24" s="39"/>
      <c r="D24" s="40"/>
      <c r="E24" s="40"/>
      <c r="F24" s="40"/>
      <c r="G24" s="38"/>
      <c r="H24" s="26"/>
    </row>
    <row r="25" spans="2:8" s="3" customFormat="1" ht="50.1" customHeight="1" x14ac:dyDescent="0.3">
      <c r="B25" s="150"/>
      <c r="C25" s="12" t="s">
        <v>7</v>
      </c>
      <c r="D25" s="12">
        <f>COUNTA(D22:D24)</f>
        <v>1</v>
      </c>
      <c r="E25" s="12"/>
      <c r="F25" s="12"/>
      <c r="G25" s="5">
        <f>SUM(G22:G24)</f>
        <v>63600</v>
      </c>
      <c r="H25" s="12"/>
    </row>
    <row r="26" spans="2:8" s="3" customFormat="1" ht="50.1" customHeight="1" x14ac:dyDescent="0.3">
      <c r="B26" s="146" t="s">
        <v>10</v>
      </c>
      <c r="C26" s="147"/>
      <c r="D26" s="12">
        <f>SUM(D16,D21,D25)</f>
        <v>1</v>
      </c>
      <c r="E26" s="12"/>
      <c r="F26" s="12"/>
      <c r="G26" s="5">
        <f>G16+G21+G25</f>
        <v>63600</v>
      </c>
      <c r="H26" s="12"/>
    </row>
  </sheetData>
  <mergeCells count="5">
    <mergeCell ref="B26:C26"/>
    <mergeCell ref="B14:B16"/>
    <mergeCell ref="B22:B25"/>
    <mergeCell ref="B17:B21"/>
    <mergeCell ref="A2:H2"/>
  </mergeCells>
  <phoneticPr fontId="1" type="noConversion"/>
  <printOptions horizontalCentered="1"/>
  <pageMargins left="0.31496062992125984" right="0.31496062992125984" top="0.42" bottom="0.44" header="0.31496062992125984" footer="0.31496062992125984"/>
  <pageSetup paperSize="9" scale="35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zoomScale="50" zoomScaleNormal="50" workbookViewId="0">
      <selection activeCell="C15" sqref="C15"/>
    </sheetView>
  </sheetViews>
  <sheetFormatPr defaultRowHeight="16.5" x14ac:dyDescent="0.3"/>
  <cols>
    <col min="1" max="1" width="5.625" customWidth="1"/>
    <col min="2" max="2" width="64.25" customWidth="1"/>
    <col min="3" max="3" width="36.375" customWidth="1"/>
    <col min="4" max="4" width="28.75" customWidth="1"/>
    <col min="5" max="5" width="37.5" customWidth="1"/>
    <col min="6" max="6" width="19.75" bestFit="1" customWidth="1"/>
    <col min="7" max="7" width="18.875" bestFit="1" customWidth="1"/>
    <col min="8" max="8" width="31.625" customWidth="1"/>
    <col min="9" max="16384" width="9" style="1"/>
  </cols>
  <sheetData>
    <row r="1" spans="2:8" ht="31.5" customHeight="1" x14ac:dyDescent="0.3"/>
    <row r="2" spans="2:8" ht="50.1" customHeight="1" x14ac:dyDescent="0.3">
      <c r="B2" s="31"/>
      <c r="C2" s="76"/>
      <c r="D2" s="31" t="s">
        <v>59</v>
      </c>
      <c r="E2" s="31"/>
      <c r="F2" s="31"/>
      <c r="G2" s="31"/>
      <c r="H2" s="31"/>
    </row>
    <row r="3" spans="2:8" ht="50.1" customHeight="1" x14ac:dyDescent="0.3"/>
    <row r="4" spans="2:8" s="3" customFormat="1" ht="45" customHeight="1" x14ac:dyDescent="0.3">
      <c r="B4" s="10" t="s">
        <v>15</v>
      </c>
      <c r="C4" s="3" t="s">
        <v>43</v>
      </c>
    </row>
    <row r="5" spans="2:8" s="3" customFormat="1" ht="45" customHeight="1" x14ac:dyDescent="0.3">
      <c r="B5" s="8" t="s">
        <v>11</v>
      </c>
      <c r="C5" s="8" t="s">
        <v>17</v>
      </c>
      <c r="D5" s="15" t="s">
        <v>18</v>
      </c>
      <c r="E5" s="8" t="s">
        <v>19</v>
      </c>
      <c r="F5" s="21"/>
      <c r="G5" s="22"/>
      <c r="H5" s="2"/>
    </row>
    <row r="6" spans="2:8" s="3" customFormat="1" ht="45" customHeight="1" x14ac:dyDescent="0.3">
      <c r="B6" s="11" t="s">
        <v>6</v>
      </c>
      <c r="C6" s="11">
        <f>D18</f>
        <v>0</v>
      </c>
      <c r="D6" s="16">
        <f>G18</f>
        <v>0</v>
      </c>
      <c r="E6" s="23">
        <f>D6/$D$9</f>
        <v>0</v>
      </c>
      <c r="F6" s="17"/>
      <c r="G6" s="18"/>
      <c r="H6" s="2"/>
    </row>
    <row r="7" spans="2:8" s="3" customFormat="1" ht="45" customHeight="1" x14ac:dyDescent="0.3">
      <c r="B7" s="11" t="s">
        <v>8</v>
      </c>
      <c r="C7" s="11">
        <f>D23</f>
        <v>0</v>
      </c>
      <c r="D7" s="16">
        <f>G23</f>
        <v>0</v>
      </c>
      <c r="E7" s="23">
        <f t="shared" ref="E7:E9" si="0">D7/$D$9</f>
        <v>0</v>
      </c>
      <c r="F7" s="17"/>
      <c r="G7" s="18"/>
      <c r="H7" s="2"/>
    </row>
    <row r="8" spans="2:8" s="3" customFormat="1" ht="45" customHeight="1" x14ac:dyDescent="0.3">
      <c r="B8" s="11" t="s">
        <v>13</v>
      </c>
      <c r="C8" s="11">
        <f>D28</f>
        <v>2</v>
      </c>
      <c r="D8" s="16">
        <f>G28</f>
        <v>190000</v>
      </c>
      <c r="E8" s="23">
        <f t="shared" si="0"/>
        <v>1</v>
      </c>
      <c r="F8" s="17"/>
      <c r="G8" s="18"/>
      <c r="H8" s="2"/>
    </row>
    <row r="9" spans="2:8" s="3" customFormat="1" ht="45" customHeight="1" x14ac:dyDescent="0.3">
      <c r="B9" s="6" t="s">
        <v>12</v>
      </c>
      <c r="C9" s="6">
        <f>SUM(C6:C8)</f>
        <v>2</v>
      </c>
      <c r="D9" s="7">
        <f>SUM(D6:D8)</f>
        <v>190000</v>
      </c>
      <c r="E9" s="24">
        <f t="shared" si="0"/>
        <v>1</v>
      </c>
      <c r="F9" s="19"/>
      <c r="G9" s="20"/>
      <c r="H9" s="2"/>
    </row>
    <row r="10" spans="2:8" s="3" customFormat="1" ht="45" customHeight="1" x14ac:dyDescent="0.3">
      <c r="B10" s="2"/>
      <c r="C10" s="2"/>
      <c r="D10" s="2"/>
      <c r="E10" s="2"/>
      <c r="F10" s="2"/>
      <c r="G10" s="2"/>
      <c r="H10" s="2"/>
    </row>
    <row r="11" spans="2:8" s="3" customFormat="1" ht="45" customHeight="1" x14ac:dyDescent="0.3">
      <c r="B11" s="10" t="s">
        <v>14</v>
      </c>
      <c r="C11" s="2"/>
      <c r="D11" s="2"/>
      <c r="E11" s="2"/>
      <c r="F11" s="2"/>
      <c r="G11" s="2"/>
      <c r="H11" s="2"/>
    </row>
    <row r="12" spans="2:8" s="3" customFormat="1" ht="45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2:8" s="3" customFormat="1" ht="45" customHeight="1" x14ac:dyDescent="0.3"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20</v>
      </c>
      <c r="H13" s="8" t="s">
        <v>5</v>
      </c>
    </row>
    <row r="14" spans="2:8" s="3" customFormat="1" ht="45" customHeight="1" x14ac:dyDescent="0.3">
      <c r="B14" s="151" t="s">
        <v>6</v>
      </c>
      <c r="C14" s="62"/>
      <c r="D14" s="63"/>
      <c r="E14" s="62"/>
      <c r="F14" s="63"/>
      <c r="G14" s="64"/>
      <c r="H14" s="53"/>
    </row>
    <row r="15" spans="2:8" s="3" customFormat="1" ht="45" customHeight="1" x14ac:dyDescent="0.3">
      <c r="B15" s="153"/>
      <c r="C15" s="62"/>
      <c r="D15" s="63"/>
      <c r="E15" s="62"/>
      <c r="F15" s="63"/>
      <c r="G15" s="64"/>
      <c r="H15" s="53"/>
    </row>
    <row r="16" spans="2:8" s="3" customFormat="1" ht="45" customHeight="1" x14ac:dyDescent="0.3">
      <c r="B16" s="153"/>
      <c r="C16" s="56"/>
      <c r="D16" s="57"/>
      <c r="E16" s="54"/>
      <c r="F16" s="57"/>
      <c r="G16" s="55"/>
      <c r="H16" s="30"/>
    </row>
    <row r="17" spans="2:8" s="3" customFormat="1" ht="45" customHeight="1" x14ac:dyDescent="0.3">
      <c r="B17" s="153"/>
      <c r="C17" s="44"/>
      <c r="D17" s="44"/>
      <c r="E17" s="45"/>
      <c r="F17" s="42"/>
      <c r="G17" s="43"/>
      <c r="H17" s="30"/>
    </row>
    <row r="18" spans="2:8" s="3" customFormat="1" ht="45" customHeight="1" x14ac:dyDescent="0.3">
      <c r="B18" s="154"/>
      <c r="C18" s="12" t="s">
        <v>7</v>
      </c>
      <c r="D18" s="41">
        <f>COUNTA(D14:D17)</f>
        <v>0</v>
      </c>
      <c r="E18" s="12"/>
      <c r="F18" s="12"/>
      <c r="G18" s="5">
        <f>SUM(G14:G17)</f>
        <v>0</v>
      </c>
      <c r="H18" s="12"/>
    </row>
    <row r="19" spans="2:8" s="3" customFormat="1" ht="45" customHeight="1" x14ac:dyDescent="0.3">
      <c r="B19" s="151" t="s">
        <v>8</v>
      </c>
      <c r="C19" s="100"/>
      <c r="D19" s="67"/>
      <c r="E19" s="68"/>
      <c r="F19" s="93"/>
      <c r="G19" s="75"/>
      <c r="H19" s="12"/>
    </row>
    <row r="20" spans="2:8" s="3" customFormat="1" ht="45" customHeight="1" x14ac:dyDescent="0.3">
      <c r="B20" s="152"/>
      <c r="C20" s="66"/>
      <c r="D20" s="67"/>
      <c r="E20" s="68"/>
      <c r="F20" s="93"/>
      <c r="G20" s="75"/>
      <c r="H20" s="34"/>
    </row>
    <row r="21" spans="2:8" s="3" customFormat="1" ht="45" customHeight="1" x14ac:dyDescent="0.3">
      <c r="B21" s="152"/>
      <c r="C21" s="68"/>
      <c r="D21" s="67"/>
      <c r="E21" s="68"/>
      <c r="F21" s="93"/>
      <c r="G21" s="75"/>
      <c r="H21" s="33"/>
    </row>
    <row r="22" spans="2:8" s="3" customFormat="1" ht="45" customHeight="1" x14ac:dyDescent="0.3">
      <c r="B22" s="152"/>
      <c r="C22" s="66"/>
      <c r="D22" s="67"/>
      <c r="E22" s="68"/>
      <c r="F22" s="92"/>
      <c r="G22" s="75"/>
      <c r="H22" s="33"/>
    </row>
    <row r="23" spans="2:8" s="3" customFormat="1" ht="45" customHeight="1" x14ac:dyDescent="0.3">
      <c r="B23" s="155"/>
      <c r="C23" s="12" t="s">
        <v>7</v>
      </c>
      <c r="D23" s="60">
        <f>COUNTA(D19:D22)</f>
        <v>0</v>
      </c>
      <c r="E23" s="12"/>
      <c r="F23" s="12"/>
      <c r="G23" s="5">
        <f>SUM(G19:G22)</f>
        <v>0</v>
      </c>
      <c r="H23" s="12"/>
    </row>
    <row r="24" spans="2:8" s="3" customFormat="1" ht="45" customHeight="1" x14ac:dyDescent="0.3">
      <c r="B24" s="148" t="s">
        <v>9</v>
      </c>
      <c r="C24" s="100" t="s">
        <v>48</v>
      </c>
      <c r="D24" s="93" t="s">
        <v>50</v>
      </c>
      <c r="E24" s="110" t="s">
        <v>52</v>
      </c>
      <c r="F24" s="93" t="s">
        <v>54</v>
      </c>
      <c r="G24" s="75">
        <v>50000</v>
      </c>
      <c r="H24" s="30"/>
    </row>
    <row r="25" spans="2:8" s="3" customFormat="1" ht="45" customHeight="1" x14ac:dyDescent="0.3">
      <c r="B25" s="149"/>
      <c r="C25" s="110" t="s">
        <v>49</v>
      </c>
      <c r="D25" s="93" t="s">
        <v>51</v>
      </c>
      <c r="E25" s="110" t="s">
        <v>53</v>
      </c>
      <c r="F25" s="93" t="s">
        <v>54</v>
      </c>
      <c r="G25" s="75">
        <v>140000</v>
      </c>
      <c r="H25" s="70"/>
    </row>
    <row r="26" spans="2:8" s="3" customFormat="1" ht="45" customHeight="1" x14ac:dyDescent="0.3">
      <c r="B26" s="149"/>
      <c r="C26" s="68"/>
      <c r="D26" s="93"/>
      <c r="E26" s="110"/>
      <c r="F26" s="93"/>
      <c r="G26" s="75"/>
      <c r="H26" s="101"/>
    </row>
    <row r="27" spans="2:8" s="3" customFormat="1" ht="45" customHeight="1" x14ac:dyDescent="0.3">
      <c r="B27" s="149"/>
      <c r="C27" s="68"/>
      <c r="D27" s="67"/>
      <c r="E27" s="68"/>
      <c r="F27" s="93"/>
      <c r="G27" s="75"/>
      <c r="H27" s="30"/>
    </row>
    <row r="28" spans="2:8" s="3" customFormat="1" ht="45" customHeight="1" x14ac:dyDescent="0.3">
      <c r="B28" s="150"/>
      <c r="C28" s="12" t="s">
        <v>7</v>
      </c>
      <c r="D28" s="69">
        <f>COUNTA(D24:D27)</f>
        <v>2</v>
      </c>
      <c r="E28" s="12"/>
      <c r="F28" s="12"/>
      <c r="G28" s="5">
        <f>SUM(G24:G27)</f>
        <v>190000</v>
      </c>
      <c r="H28" s="12"/>
    </row>
    <row r="29" spans="2:8" s="3" customFormat="1" ht="45" customHeight="1" x14ac:dyDescent="0.3">
      <c r="B29" s="146" t="s">
        <v>10</v>
      </c>
      <c r="C29" s="147"/>
      <c r="D29" s="12">
        <f>SUM(D18,D23,D28)</f>
        <v>2</v>
      </c>
      <c r="E29" s="12"/>
      <c r="F29" s="12"/>
      <c r="G29" s="5">
        <f>G18+G23+G28</f>
        <v>190000</v>
      </c>
      <c r="H29" s="12"/>
    </row>
  </sheetData>
  <mergeCells count="4">
    <mergeCell ref="B24:B28"/>
    <mergeCell ref="B29:C29"/>
    <mergeCell ref="B14:B18"/>
    <mergeCell ref="B19:B23"/>
  </mergeCells>
  <phoneticPr fontId="1" type="noConversion"/>
  <printOptions horizontalCentered="1"/>
  <pageMargins left="0.51181102362204722" right="0.51181102362204722" top="0.31" bottom="0.35433070866141736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zoomScale="55" zoomScaleNormal="55" workbookViewId="0">
      <selection activeCell="C16" sqref="C16"/>
    </sheetView>
  </sheetViews>
  <sheetFormatPr defaultRowHeight="16.5" x14ac:dyDescent="0.3"/>
  <cols>
    <col min="1" max="1" width="5.625" customWidth="1"/>
    <col min="2" max="2" width="64.25" customWidth="1"/>
    <col min="3" max="3" width="36.375" customWidth="1"/>
    <col min="4" max="4" width="47.875" customWidth="1"/>
    <col min="5" max="5" width="25.5" customWidth="1"/>
    <col min="6" max="6" width="17.375" bestFit="1" customWidth="1"/>
    <col min="7" max="7" width="18.5" bestFit="1" customWidth="1"/>
    <col min="8" max="8" width="31.625" customWidth="1"/>
    <col min="9" max="16384" width="9" style="1"/>
  </cols>
  <sheetData>
    <row r="1" spans="1:8" ht="31.5" customHeight="1" x14ac:dyDescent="0.3"/>
    <row r="2" spans="1:8" ht="50.1" customHeight="1" x14ac:dyDescent="0.3">
      <c r="A2" s="31"/>
      <c r="B2" s="138" t="s">
        <v>60</v>
      </c>
      <c r="C2" s="138"/>
      <c r="D2" s="138"/>
      <c r="E2" s="138"/>
      <c r="F2" s="138"/>
      <c r="G2" s="138"/>
      <c r="H2" s="138"/>
    </row>
    <row r="3" spans="1:8" ht="50.1" customHeight="1" x14ac:dyDescent="0.3">
      <c r="C3" s="1"/>
    </row>
    <row r="4" spans="1:8" s="3" customFormat="1" ht="50.1" customHeight="1" x14ac:dyDescent="0.3">
      <c r="B4" s="10" t="s">
        <v>15</v>
      </c>
      <c r="C4" s="3" t="s">
        <v>43</v>
      </c>
    </row>
    <row r="5" spans="1:8" s="3" customFormat="1" ht="50.1" customHeight="1" x14ac:dyDescent="0.3">
      <c r="B5" s="8" t="s">
        <v>11</v>
      </c>
      <c r="C5" s="8" t="s">
        <v>17</v>
      </c>
      <c r="D5" s="15" t="s">
        <v>18</v>
      </c>
      <c r="E5" s="8" t="s">
        <v>19</v>
      </c>
      <c r="F5" s="21"/>
      <c r="G5" s="22"/>
      <c r="H5" s="2"/>
    </row>
    <row r="6" spans="1:8" s="3" customFormat="1" ht="50.1" customHeight="1" x14ac:dyDescent="0.3">
      <c r="B6" s="11" t="s">
        <v>6</v>
      </c>
      <c r="C6" s="11">
        <f>COUNT(C14:C15)</f>
        <v>0</v>
      </c>
      <c r="D6" s="16">
        <f>G16</f>
        <v>0</v>
      </c>
      <c r="E6" s="23" t="e">
        <f>D6/$D$9</f>
        <v>#DIV/0!</v>
      </c>
      <c r="F6" s="17"/>
      <c r="G6" s="18"/>
      <c r="H6" s="2"/>
    </row>
    <row r="7" spans="1:8" s="3" customFormat="1" ht="50.1" customHeight="1" x14ac:dyDescent="0.3">
      <c r="B7" s="11" t="s">
        <v>8</v>
      </c>
      <c r="C7" s="11">
        <f>D21</f>
        <v>0</v>
      </c>
      <c r="D7" s="16">
        <f>G21</f>
        <v>0</v>
      </c>
      <c r="E7" s="23" t="e">
        <f t="shared" ref="E7:E9" si="0">D7/$D$9</f>
        <v>#DIV/0!</v>
      </c>
      <c r="F7" s="17"/>
      <c r="G7" s="18"/>
      <c r="H7" s="2"/>
    </row>
    <row r="8" spans="1:8" s="3" customFormat="1" ht="50.1" customHeight="1" x14ac:dyDescent="0.3">
      <c r="B8" s="11" t="s">
        <v>13</v>
      </c>
      <c r="C8" s="11">
        <f>D24</f>
        <v>0</v>
      </c>
      <c r="D8" s="16">
        <f>G24</f>
        <v>0</v>
      </c>
      <c r="E8" s="23" t="e">
        <f t="shared" si="0"/>
        <v>#DIV/0!</v>
      </c>
      <c r="F8" s="17"/>
      <c r="G8" s="18"/>
      <c r="H8" s="2"/>
    </row>
    <row r="9" spans="1:8" s="3" customFormat="1" ht="50.1" customHeight="1" x14ac:dyDescent="0.3">
      <c r="B9" s="6" t="s">
        <v>12</v>
      </c>
      <c r="C9" s="6">
        <f>SUM(C6:C8)</f>
        <v>0</v>
      </c>
      <c r="D9" s="7">
        <f>SUM(D6:D8)</f>
        <v>0</v>
      </c>
      <c r="E9" s="24" t="e">
        <f t="shared" si="0"/>
        <v>#DIV/0!</v>
      </c>
      <c r="F9" s="19"/>
      <c r="G9" s="20"/>
      <c r="H9" s="2"/>
    </row>
    <row r="10" spans="1:8" s="3" customFormat="1" ht="50.1" customHeight="1" x14ac:dyDescent="0.3">
      <c r="B10" s="2"/>
      <c r="C10" s="2"/>
      <c r="D10" s="2"/>
      <c r="E10" s="2"/>
      <c r="F10" s="2"/>
      <c r="G10" s="2"/>
      <c r="H10" s="2"/>
    </row>
    <row r="11" spans="1:8" s="3" customFormat="1" ht="50.1" customHeight="1" x14ac:dyDescent="0.3">
      <c r="B11" s="10" t="s">
        <v>14</v>
      </c>
      <c r="C11" s="2"/>
      <c r="D11" s="2"/>
      <c r="E11" s="2"/>
      <c r="F11" s="2"/>
      <c r="G11" s="2"/>
      <c r="H11" s="2"/>
    </row>
    <row r="12" spans="1:8" s="3" customFormat="1" ht="50.1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1:8" s="3" customFormat="1" ht="50.1" customHeight="1" x14ac:dyDescent="0.3"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20</v>
      </c>
      <c r="H13" s="8" t="s">
        <v>5</v>
      </c>
    </row>
    <row r="14" spans="1:8" s="3" customFormat="1" ht="50.1" customHeight="1" x14ac:dyDescent="0.3">
      <c r="B14" s="139" t="s">
        <v>6</v>
      </c>
      <c r="C14" s="14"/>
      <c r="D14" s="13"/>
      <c r="E14" s="29"/>
      <c r="F14" s="29"/>
      <c r="G14" s="4"/>
      <c r="H14" s="29"/>
    </row>
    <row r="15" spans="1:8" s="3" customFormat="1" ht="50.1" customHeight="1" x14ac:dyDescent="0.3">
      <c r="B15" s="139"/>
      <c r="C15" s="14"/>
      <c r="D15" s="29"/>
      <c r="E15" s="29"/>
      <c r="F15" s="29"/>
      <c r="G15" s="4"/>
      <c r="H15" s="29"/>
    </row>
    <row r="16" spans="1:8" s="3" customFormat="1" ht="50.1" customHeight="1" x14ac:dyDescent="0.3">
      <c r="B16" s="139"/>
      <c r="C16" s="12" t="s">
        <v>7</v>
      </c>
      <c r="D16" s="28"/>
      <c r="E16" s="12"/>
      <c r="F16" s="12"/>
      <c r="G16" s="5">
        <f>SUM(G14:G15)</f>
        <v>0</v>
      </c>
      <c r="H16" s="12"/>
    </row>
    <row r="17" spans="2:8" s="3" customFormat="1" ht="50.1" customHeight="1" x14ac:dyDescent="0.3">
      <c r="B17" s="151" t="s">
        <v>8</v>
      </c>
      <c r="C17" s="105"/>
      <c r="D17" s="107"/>
      <c r="E17" s="98"/>
      <c r="F17" s="102"/>
      <c r="G17" s="106"/>
      <c r="H17" s="12"/>
    </row>
    <row r="18" spans="2:8" s="3" customFormat="1" ht="50.1" customHeight="1" x14ac:dyDescent="0.3">
      <c r="B18" s="152"/>
      <c r="C18" s="105"/>
      <c r="D18" s="107"/>
      <c r="E18" s="98"/>
      <c r="F18" s="102"/>
      <c r="G18" s="106"/>
      <c r="H18" s="12"/>
    </row>
    <row r="19" spans="2:8" s="3" customFormat="1" ht="50.1" customHeight="1" x14ac:dyDescent="0.3">
      <c r="B19" s="152"/>
      <c r="C19" s="102"/>
      <c r="D19" s="102"/>
      <c r="E19" s="103"/>
      <c r="F19" s="102"/>
      <c r="G19" s="104"/>
      <c r="H19" s="29"/>
    </row>
    <row r="20" spans="2:8" s="3" customFormat="1" ht="50.1" customHeight="1" x14ac:dyDescent="0.3">
      <c r="B20" s="152"/>
      <c r="C20" s="102"/>
      <c r="D20" s="102"/>
      <c r="E20" s="103"/>
      <c r="F20" s="102"/>
      <c r="G20" s="104"/>
      <c r="H20" s="29"/>
    </row>
    <row r="21" spans="2:8" s="3" customFormat="1" ht="50.1" customHeight="1" x14ac:dyDescent="0.3">
      <c r="B21" s="155"/>
      <c r="C21" s="12" t="s">
        <v>7</v>
      </c>
      <c r="D21" s="12">
        <f>COUNTA(D17:D20)</f>
        <v>0</v>
      </c>
      <c r="E21" s="12"/>
      <c r="F21" s="12"/>
      <c r="G21" s="5">
        <f>SUM(G17:G20)</f>
        <v>0</v>
      </c>
      <c r="H21" s="12"/>
    </row>
    <row r="22" spans="2:8" s="3" customFormat="1" ht="50.1" customHeight="1" x14ac:dyDescent="0.3">
      <c r="B22" s="148" t="s">
        <v>9</v>
      </c>
      <c r="C22" s="14"/>
      <c r="D22" s="29"/>
      <c r="E22" s="29"/>
      <c r="F22" s="29"/>
      <c r="G22" s="4"/>
      <c r="H22" s="29"/>
    </row>
    <row r="23" spans="2:8" s="3" customFormat="1" ht="50.1" customHeight="1" x14ac:dyDescent="0.3">
      <c r="B23" s="149"/>
      <c r="C23" s="27"/>
      <c r="D23" s="29"/>
      <c r="E23" s="29"/>
      <c r="F23" s="29"/>
      <c r="G23" s="4"/>
      <c r="H23" s="29"/>
    </row>
    <row r="24" spans="2:8" s="3" customFormat="1" ht="50.1" customHeight="1" x14ac:dyDescent="0.3">
      <c r="B24" s="150"/>
      <c r="C24" s="12" t="s">
        <v>7</v>
      </c>
      <c r="D24" s="12">
        <f>COUNTA(D22:D23)</f>
        <v>0</v>
      </c>
      <c r="E24" s="12"/>
      <c r="F24" s="12"/>
      <c r="G24" s="5">
        <f>SUM(G22:G23)</f>
        <v>0</v>
      </c>
      <c r="H24" s="12"/>
    </row>
    <row r="25" spans="2:8" s="3" customFormat="1" ht="50.1" customHeight="1" x14ac:dyDescent="0.3">
      <c r="B25" s="146" t="s">
        <v>10</v>
      </c>
      <c r="C25" s="147"/>
      <c r="D25" s="12">
        <f>SUM(D16,D21,D24)</f>
        <v>0</v>
      </c>
      <c r="E25" s="12"/>
      <c r="F25" s="12"/>
      <c r="G25" s="5">
        <f>G16+G21+G24</f>
        <v>0</v>
      </c>
      <c r="H25" s="12"/>
    </row>
  </sheetData>
  <sortState ref="C17:G20">
    <sortCondition ref="C17:C20"/>
  </sortState>
  <mergeCells count="5">
    <mergeCell ref="B14:B16"/>
    <mergeCell ref="B22:B24"/>
    <mergeCell ref="B25:C25"/>
    <mergeCell ref="B17:B21"/>
    <mergeCell ref="B2:H2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"/>
  <sheetViews>
    <sheetView zoomScale="50" zoomScaleNormal="50" workbookViewId="0">
      <selection activeCell="H18" sqref="H18"/>
    </sheetView>
  </sheetViews>
  <sheetFormatPr defaultColWidth="9" defaultRowHeight="16.5" x14ac:dyDescent="0.3"/>
  <cols>
    <col min="1" max="1" width="5.625" customWidth="1"/>
    <col min="2" max="2" width="60" customWidth="1"/>
    <col min="3" max="3" width="30.375" customWidth="1"/>
    <col min="4" max="4" width="47.125" customWidth="1"/>
    <col min="5" max="5" width="23.5" bestFit="1" customWidth="1"/>
    <col min="6" max="6" width="17.75" bestFit="1" customWidth="1"/>
    <col min="7" max="7" width="18.125" bestFit="1" customWidth="1"/>
    <col min="8" max="8" width="26.75" bestFit="1" customWidth="1"/>
    <col min="9" max="16384" width="9" style="1"/>
  </cols>
  <sheetData>
    <row r="1" spans="1:8" ht="31.5" customHeight="1" x14ac:dyDescent="0.3"/>
    <row r="2" spans="1:8" ht="50.1" customHeight="1" x14ac:dyDescent="0.3">
      <c r="A2" s="31"/>
      <c r="B2" s="31"/>
      <c r="C2" s="31"/>
      <c r="D2" s="31" t="s">
        <v>61</v>
      </c>
      <c r="E2" s="31"/>
      <c r="F2" s="31"/>
      <c r="G2" s="31"/>
      <c r="H2" s="31"/>
    </row>
    <row r="3" spans="1:8" ht="50.1" customHeight="1" x14ac:dyDescent="0.3"/>
    <row r="4" spans="1:8" s="3" customFormat="1" ht="50.1" customHeight="1" x14ac:dyDescent="0.3">
      <c r="B4" s="10" t="s">
        <v>15</v>
      </c>
    </row>
    <row r="5" spans="1:8" s="3" customFormat="1" ht="50.1" customHeight="1" x14ac:dyDescent="0.3">
      <c r="B5" s="8" t="s">
        <v>21</v>
      </c>
      <c r="C5" s="8" t="s">
        <v>22</v>
      </c>
      <c r="D5" s="15" t="s">
        <v>18</v>
      </c>
      <c r="E5" s="8" t="s">
        <v>23</v>
      </c>
      <c r="F5" s="21"/>
      <c r="G5" s="22"/>
      <c r="H5" s="2"/>
    </row>
    <row r="6" spans="1:8" s="3" customFormat="1" ht="49.9" customHeight="1" x14ac:dyDescent="0.3">
      <c r="B6" s="11" t="s">
        <v>24</v>
      </c>
      <c r="C6" s="11">
        <f>D16</f>
        <v>0</v>
      </c>
      <c r="D6" s="16">
        <f>G16</f>
        <v>0</v>
      </c>
      <c r="E6" s="23" t="e">
        <f>D6/$D$9</f>
        <v>#DIV/0!</v>
      </c>
      <c r="F6" s="17"/>
      <c r="G6" s="18"/>
      <c r="H6" s="2"/>
    </row>
    <row r="7" spans="1:8" s="3" customFormat="1" ht="50.1" customHeight="1" x14ac:dyDescent="0.3">
      <c r="B7" s="11" t="s">
        <v>8</v>
      </c>
      <c r="C7" s="11">
        <f>D22</f>
        <v>0</v>
      </c>
      <c r="D7" s="16">
        <f>G22</f>
        <v>0</v>
      </c>
      <c r="E7" s="23" t="e">
        <f t="shared" ref="E7:E9" si="0">D7/$D$9</f>
        <v>#DIV/0!</v>
      </c>
      <c r="F7" s="17"/>
      <c r="G7" s="18"/>
      <c r="H7" s="2"/>
    </row>
    <row r="8" spans="1:8" s="3" customFormat="1" ht="50.1" customHeight="1" x14ac:dyDescent="0.3">
      <c r="B8" s="11" t="s">
        <v>25</v>
      </c>
      <c r="C8" s="11">
        <f>D27</f>
        <v>0</v>
      </c>
      <c r="D8" s="16">
        <f>G27</f>
        <v>0</v>
      </c>
      <c r="E8" s="23" t="e">
        <f t="shared" si="0"/>
        <v>#DIV/0!</v>
      </c>
      <c r="F8" s="17"/>
      <c r="G8" s="18"/>
      <c r="H8" s="2"/>
    </row>
    <row r="9" spans="1:8" s="3" customFormat="1" ht="50.1" customHeight="1" x14ac:dyDescent="0.3">
      <c r="B9" s="6" t="s">
        <v>26</v>
      </c>
      <c r="C9" s="6">
        <f>SUM(C6:C8)</f>
        <v>0</v>
      </c>
      <c r="D9" s="7">
        <f>SUM(D6:D8)</f>
        <v>0</v>
      </c>
      <c r="E9" s="24" t="e">
        <f t="shared" si="0"/>
        <v>#DIV/0!</v>
      </c>
      <c r="F9" s="19"/>
      <c r="G9" s="20"/>
      <c r="H9" s="2"/>
    </row>
    <row r="10" spans="1:8" s="3" customFormat="1" ht="50.1" customHeight="1" x14ac:dyDescent="0.3">
      <c r="B10" s="2"/>
      <c r="C10" s="2"/>
      <c r="D10" s="2"/>
      <c r="E10" s="2"/>
      <c r="F10" s="2"/>
      <c r="G10" s="2"/>
      <c r="H10" s="2"/>
    </row>
    <row r="11" spans="1:8" s="3" customFormat="1" ht="50.1" customHeight="1" x14ac:dyDescent="0.3">
      <c r="B11" s="10" t="s">
        <v>27</v>
      </c>
      <c r="C11" s="2"/>
      <c r="D11" s="2"/>
      <c r="E11" s="2"/>
      <c r="F11" s="2"/>
      <c r="G11" s="2"/>
      <c r="H11" s="2"/>
    </row>
    <row r="12" spans="1:8" s="3" customFormat="1" ht="50.1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1:8" s="3" customFormat="1" ht="50.1" customHeight="1" x14ac:dyDescent="0.3">
      <c r="B13" s="8" t="s">
        <v>28</v>
      </c>
      <c r="C13" s="8" t="s">
        <v>29</v>
      </c>
      <c r="D13" s="8" t="s">
        <v>30</v>
      </c>
      <c r="E13" s="8" t="s">
        <v>31</v>
      </c>
      <c r="F13" s="8" t="s">
        <v>32</v>
      </c>
      <c r="G13" s="8" t="s">
        <v>20</v>
      </c>
      <c r="H13" s="8" t="s">
        <v>33</v>
      </c>
    </row>
    <row r="14" spans="1:8" s="3" customFormat="1" ht="51.75" customHeight="1" x14ac:dyDescent="0.3">
      <c r="B14" s="139" t="s">
        <v>24</v>
      </c>
      <c r="C14" s="47"/>
      <c r="D14" s="48"/>
      <c r="E14" s="49"/>
      <c r="F14" s="50"/>
      <c r="G14" s="51"/>
      <c r="H14" s="29"/>
    </row>
    <row r="15" spans="1:8" s="3" customFormat="1" ht="50.1" customHeight="1" x14ac:dyDescent="0.3">
      <c r="B15" s="139"/>
      <c r="C15" s="14"/>
      <c r="D15" s="29"/>
      <c r="E15" s="29"/>
      <c r="F15" s="29"/>
      <c r="G15" s="4"/>
      <c r="H15" s="29"/>
    </row>
    <row r="16" spans="1:8" s="3" customFormat="1" ht="50.1" customHeight="1" x14ac:dyDescent="0.3">
      <c r="B16" s="139"/>
      <c r="C16" s="12" t="s">
        <v>34</v>
      </c>
      <c r="D16" s="12">
        <f>COUNTA(D14:D15)</f>
        <v>0</v>
      </c>
      <c r="E16" s="12"/>
      <c r="F16" s="12"/>
      <c r="G16" s="5">
        <f>SUM(G14:G15)</f>
        <v>0</v>
      </c>
      <c r="H16" s="12"/>
    </row>
    <row r="17" spans="2:8" s="3" customFormat="1" ht="54" customHeight="1" x14ac:dyDescent="0.3">
      <c r="B17" s="139" t="s">
        <v>8</v>
      </c>
      <c r="C17" s="71"/>
      <c r="D17" s="96"/>
      <c r="E17" s="74"/>
      <c r="F17" s="72"/>
      <c r="G17" s="73"/>
      <c r="H17" s="29"/>
    </row>
    <row r="18" spans="2:8" s="3" customFormat="1" ht="54" customHeight="1" x14ac:dyDescent="0.3">
      <c r="B18" s="139"/>
      <c r="C18" s="71"/>
      <c r="D18" s="96"/>
      <c r="E18" s="74"/>
      <c r="F18" s="72"/>
      <c r="G18" s="73"/>
      <c r="H18" s="99"/>
    </row>
    <row r="19" spans="2:8" s="3" customFormat="1" ht="54" customHeight="1" x14ac:dyDescent="0.3">
      <c r="B19" s="139"/>
      <c r="C19" s="71"/>
      <c r="D19" s="96"/>
      <c r="E19" s="74"/>
      <c r="F19" s="72"/>
      <c r="G19" s="73"/>
      <c r="H19" s="99"/>
    </row>
    <row r="20" spans="2:8" s="3" customFormat="1" ht="54" customHeight="1" x14ac:dyDescent="0.3">
      <c r="B20" s="139"/>
      <c r="C20" s="71"/>
      <c r="D20" s="96"/>
      <c r="E20" s="74"/>
      <c r="F20" s="72"/>
      <c r="G20" s="73"/>
      <c r="H20" s="108"/>
    </row>
    <row r="21" spans="2:8" s="3" customFormat="1" ht="50.1" customHeight="1" x14ac:dyDescent="0.3">
      <c r="B21" s="139"/>
      <c r="C21" s="95"/>
      <c r="D21" s="96"/>
      <c r="E21" s="97"/>
      <c r="F21" s="72"/>
      <c r="G21" s="73"/>
      <c r="H21" s="29"/>
    </row>
    <row r="22" spans="2:8" s="3" customFormat="1" ht="50.1" customHeight="1" x14ac:dyDescent="0.3">
      <c r="B22" s="139"/>
      <c r="C22" s="12" t="s">
        <v>34</v>
      </c>
      <c r="D22" s="12">
        <f>COUNTA(D17:D21)</f>
        <v>0</v>
      </c>
      <c r="E22" s="12"/>
      <c r="F22" s="12"/>
      <c r="G22" s="5">
        <f>SUM(G17:G21)</f>
        <v>0</v>
      </c>
      <c r="H22" s="12"/>
    </row>
    <row r="23" spans="2:8" s="3" customFormat="1" ht="50.1" customHeight="1" x14ac:dyDescent="0.3">
      <c r="B23" s="148" t="s">
        <v>9</v>
      </c>
      <c r="C23" s="71"/>
      <c r="D23" s="72"/>
      <c r="E23" s="74"/>
      <c r="F23" s="72"/>
      <c r="G23" s="73"/>
      <c r="H23" s="29"/>
    </row>
    <row r="24" spans="2:8" s="3" customFormat="1" ht="50.1" customHeight="1" x14ac:dyDescent="0.3">
      <c r="B24" s="149"/>
      <c r="C24" s="71"/>
      <c r="D24" s="72"/>
      <c r="E24" s="74"/>
      <c r="F24" s="72"/>
      <c r="G24" s="73"/>
      <c r="H24" s="70"/>
    </row>
    <row r="25" spans="2:8" s="3" customFormat="1" ht="50.1" customHeight="1" x14ac:dyDescent="0.3">
      <c r="B25" s="149"/>
      <c r="C25" s="71"/>
      <c r="D25" s="72"/>
      <c r="E25" s="74"/>
      <c r="F25" s="72"/>
      <c r="G25" s="73"/>
      <c r="H25" s="70"/>
    </row>
    <row r="26" spans="2:8" s="3" customFormat="1" ht="50.1" customHeight="1" x14ac:dyDescent="0.3">
      <c r="B26" s="149"/>
      <c r="C26" s="71"/>
      <c r="D26" s="72"/>
      <c r="E26" s="74"/>
      <c r="F26" s="72"/>
      <c r="G26" s="73"/>
      <c r="H26" s="29"/>
    </row>
    <row r="27" spans="2:8" s="3" customFormat="1" ht="50.1" customHeight="1" x14ac:dyDescent="0.3">
      <c r="B27" s="150"/>
      <c r="C27" s="12" t="s">
        <v>34</v>
      </c>
      <c r="D27" s="12">
        <f>COUNTA(D23:D26)</f>
        <v>0</v>
      </c>
      <c r="E27" s="12"/>
      <c r="F27" s="12"/>
      <c r="G27" s="5">
        <f>SUM(G23:G26)</f>
        <v>0</v>
      </c>
      <c r="H27" s="12"/>
    </row>
    <row r="28" spans="2:8" s="3" customFormat="1" ht="50.1" customHeight="1" x14ac:dyDescent="0.3">
      <c r="B28" s="146" t="s">
        <v>35</v>
      </c>
      <c r="C28" s="147"/>
      <c r="D28" s="12">
        <f>SUM(D16,D22,D27)</f>
        <v>0</v>
      </c>
      <c r="E28" s="12"/>
      <c r="F28" s="12"/>
      <c r="G28" s="5">
        <f>G16+G22+G27</f>
        <v>0</v>
      </c>
      <c r="H28" s="12"/>
    </row>
    <row r="29" spans="2:8" s="3" customFormat="1" ht="50.1" customHeight="1" x14ac:dyDescent="0.3">
      <c r="B29" s="32"/>
      <c r="C29" s="2"/>
      <c r="D29" s="2"/>
      <c r="E29" s="2"/>
      <c r="F29" s="2"/>
      <c r="G29" s="2"/>
      <c r="H29" s="2"/>
    </row>
  </sheetData>
  <sortState ref="C23:G24">
    <sortCondition ref="C23:C24"/>
  </sortState>
  <mergeCells count="4">
    <mergeCell ref="B14:B16"/>
    <mergeCell ref="B17:B22"/>
    <mergeCell ref="B23:B27"/>
    <mergeCell ref="B28:C28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2"/>
  <sheetViews>
    <sheetView zoomScale="55" zoomScaleNormal="55" workbookViewId="0">
      <selection activeCell="H8" sqref="H8"/>
    </sheetView>
  </sheetViews>
  <sheetFormatPr defaultColWidth="9" defaultRowHeight="16.5" x14ac:dyDescent="0.3"/>
  <cols>
    <col min="1" max="1" width="5.625" customWidth="1"/>
    <col min="2" max="2" width="64.25" customWidth="1"/>
    <col min="3" max="3" width="49.125" bestFit="1" customWidth="1"/>
    <col min="4" max="4" width="65.125" bestFit="1" customWidth="1"/>
    <col min="5" max="5" width="23.5" bestFit="1" customWidth="1"/>
    <col min="6" max="6" width="28.625" bestFit="1" customWidth="1"/>
    <col min="7" max="7" width="18.375" bestFit="1" customWidth="1"/>
    <col min="8" max="8" width="31.625" customWidth="1"/>
    <col min="9" max="16384" width="9" style="1"/>
  </cols>
  <sheetData>
    <row r="1" spans="2:11" ht="31.5" customHeight="1" x14ac:dyDescent="0.3"/>
    <row r="2" spans="2:11" ht="50.1" customHeight="1" x14ac:dyDescent="0.3">
      <c r="C2" s="116" t="s">
        <v>62</v>
      </c>
      <c r="D2" s="31" t="s">
        <v>36</v>
      </c>
      <c r="E2" s="31"/>
      <c r="F2" s="31"/>
      <c r="G2" s="31"/>
      <c r="H2" s="31"/>
      <c r="I2" s="31"/>
      <c r="J2" s="31"/>
      <c r="K2" s="31"/>
    </row>
    <row r="3" spans="2:11" ht="50.1" customHeight="1" x14ac:dyDescent="0.3"/>
    <row r="4" spans="2:11" s="3" customFormat="1" ht="50.1" customHeight="1" x14ac:dyDescent="0.3">
      <c r="B4" s="10" t="s">
        <v>15</v>
      </c>
    </row>
    <row r="5" spans="2:11" s="3" customFormat="1" ht="50.1" customHeight="1" x14ac:dyDescent="0.3">
      <c r="B5" s="8" t="s">
        <v>21</v>
      </c>
      <c r="C5" s="8" t="s">
        <v>22</v>
      </c>
      <c r="D5" s="15" t="s">
        <v>18</v>
      </c>
      <c r="E5" s="8" t="s">
        <v>23</v>
      </c>
      <c r="F5" s="21"/>
      <c r="G5" s="22"/>
      <c r="H5" s="2"/>
    </row>
    <row r="6" spans="2:11" s="3" customFormat="1" ht="50.1" customHeight="1" x14ac:dyDescent="0.3">
      <c r="B6" s="11" t="s">
        <v>24</v>
      </c>
      <c r="C6" s="11">
        <v>0</v>
      </c>
      <c r="D6" s="16">
        <v>0</v>
      </c>
      <c r="E6" s="23" t="e">
        <f>D6/$D$9</f>
        <v>#DIV/0!</v>
      </c>
      <c r="F6" s="17"/>
      <c r="G6" s="18"/>
      <c r="H6" s="2"/>
    </row>
    <row r="7" spans="2:11" s="3" customFormat="1" ht="50.1" customHeight="1" x14ac:dyDescent="0.3">
      <c r="B7" s="11" t="s">
        <v>8</v>
      </c>
      <c r="C7" s="11">
        <f>D21</f>
        <v>0</v>
      </c>
      <c r="D7" s="16">
        <f>G21</f>
        <v>0</v>
      </c>
      <c r="E7" s="23" t="e">
        <f t="shared" ref="E7:E9" si="0">D7/$D$9</f>
        <v>#DIV/0!</v>
      </c>
      <c r="F7" s="17"/>
      <c r="G7" s="18"/>
      <c r="H7" s="2"/>
    </row>
    <row r="8" spans="2:11" s="3" customFormat="1" ht="50.1" customHeight="1" x14ac:dyDescent="0.3">
      <c r="B8" s="11" t="s">
        <v>25</v>
      </c>
      <c r="C8" s="11">
        <f>D25</f>
        <v>0</v>
      </c>
      <c r="D8" s="16">
        <f>G25</f>
        <v>0</v>
      </c>
      <c r="E8" s="23" t="e">
        <f t="shared" si="0"/>
        <v>#DIV/0!</v>
      </c>
      <c r="F8" s="17"/>
      <c r="G8" s="18"/>
      <c r="H8" s="2"/>
    </row>
    <row r="9" spans="2:11" s="3" customFormat="1" ht="50.1" customHeight="1" x14ac:dyDescent="0.3">
      <c r="B9" s="6" t="s">
        <v>26</v>
      </c>
      <c r="C9" s="6">
        <f>SUM(C6:C8)</f>
        <v>0</v>
      </c>
      <c r="D9" s="7">
        <f>SUM(D6:D8)</f>
        <v>0</v>
      </c>
      <c r="E9" s="24" t="e">
        <f t="shared" si="0"/>
        <v>#DIV/0!</v>
      </c>
      <c r="F9" s="19"/>
      <c r="G9" s="20"/>
      <c r="H9" s="2"/>
    </row>
    <row r="10" spans="2:11" s="3" customFormat="1" ht="50.1" customHeight="1" x14ac:dyDescent="0.3">
      <c r="B10" s="2"/>
      <c r="C10" s="2"/>
      <c r="D10" s="2"/>
      <c r="E10" s="2"/>
      <c r="F10" s="2"/>
      <c r="G10" s="2"/>
      <c r="H10" s="2"/>
    </row>
    <row r="11" spans="2:11" s="3" customFormat="1" ht="50.1" customHeight="1" x14ac:dyDescent="0.3">
      <c r="B11" s="10" t="s">
        <v>27</v>
      </c>
      <c r="C11" s="2"/>
      <c r="D11" s="2"/>
      <c r="E11" s="2"/>
      <c r="F11" s="2"/>
      <c r="G11" s="2"/>
      <c r="H11" s="2"/>
    </row>
    <row r="12" spans="2:11" s="3" customFormat="1" ht="50.1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2:11" s="3" customFormat="1" ht="50.1" customHeight="1" x14ac:dyDescent="0.3">
      <c r="B13" s="8" t="s">
        <v>28</v>
      </c>
      <c r="C13" s="8" t="s">
        <v>29</v>
      </c>
      <c r="D13" s="8" t="s">
        <v>30</v>
      </c>
      <c r="E13" s="8" t="s">
        <v>31</v>
      </c>
      <c r="F13" s="8" t="s">
        <v>32</v>
      </c>
      <c r="G13" s="8" t="s">
        <v>20</v>
      </c>
      <c r="H13" s="8" t="s">
        <v>33</v>
      </c>
    </row>
    <row r="14" spans="2:11" s="3" customFormat="1" ht="50.1" customHeight="1" x14ac:dyDescent="0.3">
      <c r="B14" s="139" t="s">
        <v>24</v>
      </c>
      <c r="C14" s="14"/>
      <c r="D14" s="13"/>
      <c r="E14" s="29"/>
      <c r="F14" s="29"/>
      <c r="G14" s="4">
        <v>0</v>
      </c>
      <c r="H14" s="29"/>
    </row>
    <row r="15" spans="2:11" s="3" customFormat="1" ht="50.1" customHeight="1" x14ac:dyDescent="0.3">
      <c r="B15" s="139"/>
      <c r="C15" s="14"/>
      <c r="D15" s="29"/>
      <c r="E15" s="29"/>
      <c r="F15" s="29"/>
      <c r="G15" s="4">
        <v>0</v>
      </c>
      <c r="H15" s="29"/>
    </row>
    <row r="16" spans="2:11" s="3" customFormat="1" ht="50.1" customHeight="1" x14ac:dyDescent="0.3">
      <c r="B16" s="139"/>
      <c r="C16" s="12" t="s">
        <v>34</v>
      </c>
      <c r="D16" s="12">
        <f>COUNTA(D14:D15)</f>
        <v>0</v>
      </c>
      <c r="E16" s="12"/>
      <c r="F16" s="12"/>
      <c r="G16" s="5">
        <f>SUM(G14:G15)</f>
        <v>0</v>
      </c>
      <c r="H16" s="12"/>
    </row>
    <row r="17" spans="2:8" s="3" customFormat="1" ht="50.1" customHeight="1" x14ac:dyDescent="0.3">
      <c r="B17" s="151" t="s">
        <v>8</v>
      </c>
      <c r="C17" s="14"/>
      <c r="D17" s="36"/>
      <c r="E17" s="35"/>
      <c r="F17" s="35"/>
      <c r="G17" s="4"/>
      <c r="H17" s="12"/>
    </row>
    <row r="18" spans="2:8" s="3" customFormat="1" ht="50.1" customHeight="1" x14ac:dyDescent="0.3">
      <c r="B18" s="153"/>
      <c r="C18" s="14"/>
      <c r="D18" s="36"/>
      <c r="E18" s="35"/>
      <c r="F18" s="35"/>
      <c r="G18" s="4"/>
      <c r="H18" s="12"/>
    </row>
    <row r="19" spans="2:8" s="3" customFormat="1" ht="50.1" customHeight="1" x14ac:dyDescent="0.3">
      <c r="B19" s="153"/>
      <c r="C19" s="14"/>
      <c r="D19" s="36"/>
      <c r="E19" s="35"/>
      <c r="F19" s="35"/>
      <c r="G19" s="4"/>
      <c r="H19" s="29"/>
    </row>
    <row r="20" spans="2:8" s="3" customFormat="1" ht="50.1" customHeight="1" x14ac:dyDescent="0.3">
      <c r="B20" s="153"/>
      <c r="C20" s="14"/>
      <c r="D20" s="36"/>
      <c r="E20" s="35"/>
      <c r="F20" s="35"/>
      <c r="G20" s="4"/>
      <c r="H20" s="29"/>
    </row>
    <row r="21" spans="2:8" s="3" customFormat="1" ht="50.1" customHeight="1" x14ac:dyDescent="0.3">
      <c r="B21" s="154"/>
      <c r="C21" s="12" t="s">
        <v>34</v>
      </c>
      <c r="D21" s="12">
        <f>COUNTA(D17:D20)</f>
        <v>0</v>
      </c>
      <c r="E21" s="12"/>
      <c r="F21" s="12"/>
      <c r="G21" s="5">
        <f>SUM(G17:G20)</f>
        <v>0</v>
      </c>
      <c r="H21" s="12"/>
    </row>
    <row r="22" spans="2:8" s="3" customFormat="1" ht="50.1" customHeight="1" x14ac:dyDescent="0.3">
      <c r="B22" s="148" t="s">
        <v>9</v>
      </c>
      <c r="C22" s="39"/>
      <c r="D22" s="70"/>
      <c r="E22" s="70"/>
      <c r="F22" s="70"/>
      <c r="G22" s="38"/>
      <c r="H22" s="29"/>
    </row>
    <row r="23" spans="2:8" s="3" customFormat="1" ht="50.1" customHeight="1" x14ac:dyDescent="0.3">
      <c r="B23" s="149"/>
      <c r="C23" s="39"/>
      <c r="D23" s="70"/>
      <c r="E23" s="70"/>
      <c r="F23" s="70"/>
      <c r="G23" s="38"/>
      <c r="H23" s="61"/>
    </row>
    <row r="24" spans="2:8" s="3" customFormat="1" ht="50.1" customHeight="1" x14ac:dyDescent="0.3">
      <c r="B24" s="149"/>
      <c r="C24" s="65"/>
      <c r="D24" s="61"/>
      <c r="E24" s="61"/>
      <c r="F24" s="61"/>
      <c r="G24" s="38"/>
      <c r="H24" s="29"/>
    </row>
    <row r="25" spans="2:8" s="3" customFormat="1" ht="50.1" customHeight="1" x14ac:dyDescent="0.3">
      <c r="B25" s="150"/>
      <c r="C25" s="12" t="s">
        <v>34</v>
      </c>
      <c r="D25" s="12">
        <f>COUNTA(D22:D24)</f>
        <v>0</v>
      </c>
      <c r="E25" s="12"/>
      <c r="F25" s="12"/>
      <c r="G25" s="5">
        <f>SUM(G22:G24)</f>
        <v>0</v>
      </c>
      <c r="H25" s="12"/>
    </row>
    <row r="26" spans="2:8" s="3" customFormat="1" ht="50.1" customHeight="1" x14ac:dyDescent="0.3">
      <c r="B26" s="146" t="s">
        <v>35</v>
      </c>
      <c r="C26" s="147"/>
      <c r="D26" s="12">
        <f>SUM(D16,D21,D25)</f>
        <v>0</v>
      </c>
      <c r="E26" s="12"/>
      <c r="F26" s="12"/>
      <c r="G26" s="5">
        <f>G16+G21+G25</f>
        <v>0</v>
      </c>
      <c r="H26" s="12"/>
    </row>
    <row r="27" spans="2:8" s="3" customFormat="1" ht="50.1" customHeight="1" x14ac:dyDescent="0.3">
      <c r="B27" s="2"/>
      <c r="C27" s="2"/>
      <c r="D27" s="2"/>
    </row>
    <row r="28" spans="2:8" s="3" customFormat="1" ht="50.1" customHeight="1" x14ac:dyDescent="0.3">
      <c r="B28" s="2"/>
      <c r="C28" s="2"/>
      <c r="D28" s="2"/>
    </row>
    <row r="29" spans="2:8" s="3" customFormat="1" ht="50.1" customHeight="1" x14ac:dyDescent="0.3">
      <c r="B29" s="2"/>
      <c r="C29" s="2"/>
      <c r="D29" s="2"/>
    </row>
    <row r="30" spans="2:8" s="3" customFormat="1" ht="50.1" customHeight="1" x14ac:dyDescent="0.3">
      <c r="B30" s="2"/>
      <c r="C30" s="2"/>
      <c r="D30" s="2"/>
    </row>
    <row r="31" spans="2:8" s="3" customFormat="1" ht="50.1" customHeight="1" x14ac:dyDescent="0.3">
      <c r="B31" s="2"/>
      <c r="C31" s="2"/>
      <c r="D31" s="2"/>
    </row>
    <row r="32" spans="2:8" x14ac:dyDescent="0.3">
      <c r="E32" s="1"/>
      <c r="F32" s="1"/>
      <c r="G32" s="1"/>
      <c r="H32" s="1"/>
    </row>
  </sheetData>
  <mergeCells count="4">
    <mergeCell ref="B14:B16"/>
    <mergeCell ref="B22:B25"/>
    <mergeCell ref="B26:C26"/>
    <mergeCell ref="B17:B21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3"/>
  <sheetViews>
    <sheetView topLeftCell="A2" zoomScale="70" zoomScaleNormal="70" workbookViewId="0">
      <selection activeCell="G9" sqref="G9"/>
    </sheetView>
  </sheetViews>
  <sheetFormatPr defaultRowHeight="16.5" x14ac:dyDescent="0.3"/>
  <cols>
    <col min="1" max="1" width="5.625" customWidth="1"/>
    <col min="2" max="2" width="64.25" customWidth="1"/>
    <col min="3" max="3" width="36.375" customWidth="1"/>
    <col min="4" max="4" width="23.125" bestFit="1" customWidth="1"/>
    <col min="5" max="5" width="22.375" bestFit="1" customWidth="1"/>
    <col min="6" max="6" width="17.375" bestFit="1" customWidth="1"/>
    <col min="7" max="7" width="41.875" customWidth="1"/>
    <col min="8" max="8" width="31.625" customWidth="1"/>
    <col min="9" max="16384" width="9" style="1"/>
  </cols>
  <sheetData>
    <row r="1" spans="1:8" ht="31.5" customHeight="1" x14ac:dyDescent="0.3"/>
    <row r="2" spans="1:8" ht="50.1" customHeight="1" x14ac:dyDescent="0.3">
      <c r="A2" s="31"/>
      <c r="B2" s="31"/>
      <c r="C2" s="76" t="s">
        <v>62</v>
      </c>
      <c r="D2" s="31" t="s">
        <v>37</v>
      </c>
      <c r="E2" s="31"/>
      <c r="F2" s="31"/>
      <c r="G2" s="31"/>
      <c r="H2" s="31"/>
    </row>
    <row r="3" spans="1:8" ht="50.1" customHeight="1" x14ac:dyDescent="0.3"/>
    <row r="4" spans="1:8" s="3" customFormat="1" ht="50.1" customHeight="1" x14ac:dyDescent="0.3">
      <c r="B4" s="10" t="s">
        <v>15</v>
      </c>
      <c r="C4" s="3" t="s">
        <v>41</v>
      </c>
    </row>
    <row r="5" spans="1:8" s="3" customFormat="1" ht="50.1" customHeight="1" x14ac:dyDescent="0.3">
      <c r="B5" s="8" t="s">
        <v>11</v>
      </c>
      <c r="C5" s="8" t="s">
        <v>17</v>
      </c>
      <c r="D5" s="15" t="s">
        <v>18</v>
      </c>
      <c r="E5" s="8" t="s">
        <v>19</v>
      </c>
      <c r="F5" s="21"/>
      <c r="G5" s="22"/>
      <c r="H5" s="2"/>
    </row>
    <row r="6" spans="1:8" s="3" customFormat="1" ht="50.1" customHeight="1" x14ac:dyDescent="0.3">
      <c r="B6" s="11" t="s">
        <v>6</v>
      </c>
      <c r="C6" s="11">
        <f>COUNT(C14:C15)</f>
        <v>0</v>
      </c>
      <c r="D6" s="16">
        <f>G16</f>
        <v>0</v>
      </c>
      <c r="E6" s="23" t="e">
        <f>D6/$D$9</f>
        <v>#DIV/0!</v>
      </c>
      <c r="F6" s="17"/>
      <c r="G6" s="18"/>
      <c r="H6" s="2"/>
    </row>
    <row r="7" spans="1:8" s="3" customFormat="1" ht="50.1" customHeight="1" x14ac:dyDescent="0.3">
      <c r="B7" s="11" t="s">
        <v>8</v>
      </c>
      <c r="C7" s="11">
        <v>0</v>
      </c>
      <c r="D7" s="16">
        <f>G19</f>
        <v>0</v>
      </c>
      <c r="E7" s="23" t="e">
        <f t="shared" ref="E7:E9" si="0">D7/$D$9</f>
        <v>#DIV/0!</v>
      </c>
      <c r="F7" s="17"/>
      <c r="G7" s="18"/>
      <c r="H7" s="2"/>
    </row>
    <row r="8" spans="1:8" s="3" customFormat="1" ht="50.1" customHeight="1" x14ac:dyDescent="0.3">
      <c r="B8" s="11" t="s">
        <v>13</v>
      </c>
      <c r="C8" s="11">
        <f>COUNT(C20:C21)</f>
        <v>0</v>
      </c>
      <c r="D8" s="16">
        <f>G22</f>
        <v>0</v>
      </c>
      <c r="E8" s="23" t="e">
        <f t="shared" si="0"/>
        <v>#DIV/0!</v>
      </c>
      <c r="F8" s="17"/>
      <c r="G8" s="18"/>
      <c r="H8" s="2"/>
    </row>
    <row r="9" spans="1:8" s="3" customFormat="1" ht="50.1" customHeight="1" x14ac:dyDescent="0.3">
      <c r="B9" s="6" t="s">
        <v>12</v>
      </c>
      <c r="C9" s="6">
        <f>SUM(C6:C8)</f>
        <v>0</v>
      </c>
      <c r="D9" s="7">
        <f>SUM(D6:D8)</f>
        <v>0</v>
      </c>
      <c r="E9" s="24" t="e">
        <f t="shared" si="0"/>
        <v>#DIV/0!</v>
      </c>
      <c r="F9" s="19"/>
      <c r="G9" s="20"/>
      <c r="H9" s="2"/>
    </row>
    <row r="10" spans="1:8" s="3" customFormat="1" ht="50.1" customHeight="1" x14ac:dyDescent="0.3">
      <c r="B10" s="2"/>
      <c r="C10" s="2"/>
      <c r="D10" s="2"/>
      <c r="E10" s="2"/>
      <c r="F10" s="2"/>
      <c r="G10" s="2"/>
      <c r="H10" s="2"/>
    </row>
    <row r="11" spans="1:8" s="3" customFormat="1" ht="50.1" customHeight="1" x14ac:dyDescent="0.3">
      <c r="B11" s="10" t="s">
        <v>14</v>
      </c>
      <c r="C11" s="2"/>
      <c r="D11" s="2"/>
      <c r="E11" s="2"/>
      <c r="F11" s="2"/>
      <c r="G11" s="2"/>
      <c r="H11" s="2"/>
    </row>
    <row r="12" spans="1:8" s="3" customFormat="1" ht="50.1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1:8" s="3" customFormat="1" ht="50.1" customHeight="1" x14ac:dyDescent="0.3"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20</v>
      </c>
      <c r="H13" s="8" t="s">
        <v>5</v>
      </c>
    </row>
    <row r="14" spans="1:8" s="3" customFormat="1" ht="50.1" customHeight="1" x14ac:dyDescent="0.3">
      <c r="B14" s="139" t="s">
        <v>6</v>
      </c>
      <c r="C14" s="14"/>
      <c r="D14" s="13"/>
      <c r="E14" s="29"/>
      <c r="F14" s="29"/>
      <c r="G14" s="4"/>
      <c r="H14" s="29"/>
    </row>
    <row r="15" spans="1:8" s="3" customFormat="1" ht="50.1" customHeight="1" x14ac:dyDescent="0.3">
      <c r="B15" s="139"/>
      <c r="C15" s="14"/>
      <c r="D15" s="29"/>
      <c r="E15" s="29"/>
      <c r="F15" s="29"/>
      <c r="G15" s="4"/>
      <c r="H15" s="29"/>
    </row>
    <row r="16" spans="1:8" s="3" customFormat="1" ht="50.1" customHeight="1" x14ac:dyDescent="0.3">
      <c r="B16" s="139"/>
      <c r="C16" s="12" t="s">
        <v>7</v>
      </c>
      <c r="D16" s="28"/>
      <c r="E16" s="12"/>
      <c r="F16" s="12"/>
      <c r="G16" s="5">
        <f>SUM(G14:G15)</f>
        <v>0</v>
      </c>
      <c r="H16" s="12"/>
    </row>
    <row r="17" spans="2:8" s="3" customFormat="1" ht="50.1" customHeight="1" x14ac:dyDescent="0.3">
      <c r="B17" s="139" t="s">
        <v>8</v>
      </c>
      <c r="C17" s="14"/>
      <c r="D17" s="29"/>
      <c r="E17" s="29"/>
      <c r="F17" s="29"/>
      <c r="G17" s="4"/>
      <c r="H17" s="29"/>
    </row>
    <row r="18" spans="2:8" s="3" customFormat="1" ht="50.1" customHeight="1" x14ac:dyDescent="0.3">
      <c r="B18" s="139"/>
      <c r="C18" s="14"/>
      <c r="D18" s="29"/>
      <c r="E18" s="29"/>
      <c r="F18" s="29"/>
      <c r="G18" s="4"/>
      <c r="H18" s="29"/>
    </row>
    <row r="19" spans="2:8" s="3" customFormat="1" ht="50.1" customHeight="1" x14ac:dyDescent="0.3">
      <c r="B19" s="139"/>
      <c r="C19" s="12" t="s">
        <v>7</v>
      </c>
      <c r="D19" s="12"/>
      <c r="E19" s="12"/>
      <c r="F19" s="12"/>
      <c r="G19" s="5">
        <f>SUM(G17:G18)</f>
        <v>0</v>
      </c>
      <c r="H19" s="12"/>
    </row>
    <row r="20" spans="2:8" s="3" customFormat="1" ht="50.1" customHeight="1" x14ac:dyDescent="0.3">
      <c r="B20" s="148" t="s">
        <v>9</v>
      </c>
      <c r="C20" s="14"/>
      <c r="D20" s="29"/>
      <c r="E20" s="29"/>
      <c r="F20" s="29"/>
      <c r="G20" s="4"/>
      <c r="H20" s="29"/>
    </row>
    <row r="21" spans="2:8" s="3" customFormat="1" ht="50.1" customHeight="1" x14ac:dyDescent="0.3">
      <c r="B21" s="149"/>
      <c r="C21" s="27"/>
      <c r="D21" s="29"/>
      <c r="E21" s="29"/>
      <c r="F21" s="29"/>
      <c r="G21" s="4"/>
      <c r="H21" s="29"/>
    </row>
    <row r="22" spans="2:8" s="3" customFormat="1" ht="50.1" customHeight="1" x14ac:dyDescent="0.3">
      <c r="B22" s="150"/>
      <c r="C22" s="12" t="s">
        <v>7</v>
      </c>
      <c r="D22" s="12"/>
      <c r="E22" s="12"/>
      <c r="F22" s="12"/>
      <c r="G22" s="5">
        <f>SUM(G20:G21)</f>
        <v>0</v>
      </c>
      <c r="H22" s="12"/>
    </row>
    <row r="23" spans="2:8" s="3" customFormat="1" ht="50.1" customHeight="1" x14ac:dyDescent="0.3">
      <c r="B23" s="146" t="s">
        <v>10</v>
      </c>
      <c r="C23" s="147"/>
      <c r="D23" s="12"/>
      <c r="E23" s="12"/>
      <c r="F23" s="12"/>
      <c r="G23" s="5">
        <f>G16+G19+G22</f>
        <v>0</v>
      </c>
      <c r="H23" s="12"/>
    </row>
  </sheetData>
  <mergeCells count="4">
    <mergeCell ref="B14:B16"/>
    <mergeCell ref="B17:B19"/>
    <mergeCell ref="B20:B22"/>
    <mergeCell ref="B23:C23"/>
  </mergeCells>
  <phoneticPr fontId="1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0"/>
  <sheetViews>
    <sheetView zoomScale="55" zoomScaleNormal="55" workbookViewId="0">
      <selection activeCell="G9" sqref="G9"/>
    </sheetView>
  </sheetViews>
  <sheetFormatPr defaultRowHeight="16.5" x14ac:dyDescent="0.3"/>
  <cols>
    <col min="1" max="1" width="5.625" customWidth="1"/>
    <col min="2" max="2" width="64.25" customWidth="1"/>
    <col min="3" max="3" width="43.375" customWidth="1"/>
    <col min="4" max="4" width="23.125" bestFit="1" customWidth="1"/>
    <col min="5" max="5" width="22.375" bestFit="1" customWidth="1"/>
    <col min="6" max="6" width="50.125" customWidth="1"/>
    <col min="7" max="7" width="41.875" customWidth="1"/>
    <col min="8" max="8" width="31.625" customWidth="1"/>
    <col min="9" max="16384" width="9" style="1"/>
  </cols>
  <sheetData>
    <row r="1" spans="1:8" ht="31.5" customHeight="1" x14ac:dyDescent="0.3"/>
    <row r="2" spans="1:8" ht="50.1" customHeight="1" x14ac:dyDescent="0.3">
      <c r="A2" s="31"/>
      <c r="B2" s="31"/>
      <c r="C2" s="76" t="s">
        <v>62</v>
      </c>
      <c r="D2" s="31" t="s">
        <v>38</v>
      </c>
      <c r="E2" s="31"/>
      <c r="F2" s="31"/>
      <c r="G2" s="31"/>
      <c r="H2" s="31"/>
    </row>
    <row r="3" spans="1:8" ht="50.1" customHeight="1" x14ac:dyDescent="0.3"/>
    <row r="4" spans="1:8" s="3" customFormat="1" ht="50.1" customHeight="1" x14ac:dyDescent="0.3">
      <c r="B4" s="10" t="s">
        <v>15</v>
      </c>
    </row>
    <row r="5" spans="1:8" s="3" customFormat="1" ht="50.1" customHeight="1" x14ac:dyDescent="0.3">
      <c r="B5" s="8" t="s">
        <v>11</v>
      </c>
      <c r="C5" s="8" t="s">
        <v>17</v>
      </c>
      <c r="D5" s="15" t="s">
        <v>18</v>
      </c>
      <c r="E5" s="8" t="s">
        <v>19</v>
      </c>
      <c r="F5" s="21"/>
      <c r="G5" s="22"/>
      <c r="H5" s="2"/>
    </row>
    <row r="6" spans="1:8" s="3" customFormat="1" ht="50.1" customHeight="1" x14ac:dyDescent="0.3">
      <c r="B6" s="11" t="s">
        <v>6</v>
      </c>
      <c r="C6" s="11">
        <f>D22</f>
        <v>0</v>
      </c>
      <c r="D6" s="16">
        <f>G22</f>
        <v>0</v>
      </c>
      <c r="E6" s="23">
        <f>D6/$D$9</f>
        <v>0</v>
      </c>
      <c r="F6" s="17"/>
      <c r="G6" s="18"/>
      <c r="H6" s="2"/>
    </row>
    <row r="7" spans="1:8" s="3" customFormat="1" ht="50.1" customHeight="1" x14ac:dyDescent="0.3">
      <c r="B7" s="11" t="s">
        <v>8</v>
      </c>
      <c r="C7" s="11">
        <f>D25</f>
        <v>0</v>
      </c>
      <c r="D7" s="16">
        <f>G25</f>
        <v>0</v>
      </c>
      <c r="E7" s="23">
        <f t="shared" ref="E7:E9" si="0">D7/$D$9</f>
        <v>0</v>
      </c>
      <c r="F7" s="17"/>
      <c r="G7" s="18"/>
      <c r="H7" s="2"/>
    </row>
    <row r="8" spans="1:8" s="3" customFormat="1" ht="50.1" customHeight="1" x14ac:dyDescent="0.3">
      <c r="B8" s="11" t="s">
        <v>13</v>
      </c>
      <c r="C8" s="11">
        <f>D29</f>
        <v>2</v>
      </c>
      <c r="D8" s="16">
        <f>G29</f>
        <v>180000</v>
      </c>
      <c r="E8" s="23">
        <f t="shared" si="0"/>
        <v>1</v>
      </c>
      <c r="F8" s="17"/>
      <c r="G8" s="18"/>
      <c r="H8" s="2"/>
    </row>
    <row r="9" spans="1:8" s="3" customFormat="1" ht="50.1" customHeight="1" x14ac:dyDescent="0.3">
      <c r="B9" s="6" t="s">
        <v>12</v>
      </c>
      <c r="C9" s="6">
        <f>SUM(C6:C8)</f>
        <v>2</v>
      </c>
      <c r="D9" s="7">
        <f>SUM(D6:D8)</f>
        <v>180000</v>
      </c>
      <c r="E9" s="24">
        <f t="shared" si="0"/>
        <v>1</v>
      </c>
      <c r="F9" s="19"/>
      <c r="G9" s="20"/>
      <c r="H9" s="2"/>
    </row>
    <row r="10" spans="1:8" s="3" customFormat="1" ht="50.1" customHeight="1" x14ac:dyDescent="0.3">
      <c r="B10" s="2"/>
      <c r="C10" s="2"/>
      <c r="D10" s="2"/>
      <c r="E10" s="2"/>
      <c r="F10" s="2"/>
      <c r="G10" s="2"/>
      <c r="H10" s="2"/>
    </row>
    <row r="11" spans="1:8" s="3" customFormat="1" ht="50.1" customHeight="1" x14ac:dyDescent="0.3">
      <c r="B11" s="10" t="s">
        <v>14</v>
      </c>
      <c r="C11" s="2"/>
      <c r="D11" s="2"/>
      <c r="E11" s="2"/>
      <c r="F11" s="2"/>
      <c r="G11" s="2"/>
      <c r="H11" s="2"/>
    </row>
    <row r="12" spans="1:8" s="3" customFormat="1" ht="50.1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1:8" s="3" customFormat="1" ht="50.1" customHeight="1" x14ac:dyDescent="0.3"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20</v>
      </c>
      <c r="H13" s="8" t="s">
        <v>5</v>
      </c>
    </row>
    <row r="14" spans="1:8" s="3" customFormat="1" ht="24.95" customHeight="1" x14ac:dyDescent="0.3">
      <c r="B14" s="156" t="s">
        <v>40</v>
      </c>
      <c r="C14" s="85"/>
      <c r="D14" s="79"/>
      <c r="E14" s="80"/>
      <c r="F14" s="80"/>
      <c r="G14" s="86"/>
      <c r="H14" s="53"/>
    </row>
    <row r="15" spans="1:8" s="3" customFormat="1" ht="24.95" customHeight="1" x14ac:dyDescent="0.3">
      <c r="B15" s="157"/>
      <c r="C15" s="85"/>
      <c r="D15" s="79"/>
      <c r="E15" s="80"/>
      <c r="F15" s="80"/>
      <c r="G15" s="86"/>
      <c r="H15" s="53"/>
    </row>
    <row r="16" spans="1:8" s="3" customFormat="1" ht="24.95" customHeight="1" x14ac:dyDescent="0.3">
      <c r="B16" s="157"/>
      <c r="C16" s="85"/>
      <c r="D16" s="79"/>
      <c r="E16" s="80"/>
      <c r="F16" s="80"/>
      <c r="G16" s="86"/>
      <c r="H16" s="53"/>
    </row>
    <row r="17" spans="2:8" s="3" customFormat="1" ht="24.95" customHeight="1" x14ac:dyDescent="0.3">
      <c r="B17" s="157"/>
      <c r="C17" s="85"/>
      <c r="D17" s="79"/>
      <c r="E17" s="80"/>
      <c r="F17" s="80"/>
      <c r="G17" s="86"/>
      <c r="H17" s="53"/>
    </row>
    <row r="18" spans="2:8" s="3" customFormat="1" ht="24.95" customHeight="1" x14ac:dyDescent="0.3">
      <c r="B18" s="157"/>
      <c r="C18" s="85"/>
      <c r="D18" s="79"/>
      <c r="E18" s="80"/>
      <c r="F18" s="80"/>
      <c r="G18" s="86"/>
      <c r="H18" s="53"/>
    </row>
    <row r="19" spans="2:8" s="3" customFormat="1" ht="24.95" customHeight="1" x14ac:dyDescent="0.3">
      <c r="B19" s="157"/>
      <c r="C19" s="85"/>
      <c r="D19" s="79"/>
      <c r="E19" s="80"/>
      <c r="F19" s="80"/>
      <c r="G19" s="86"/>
      <c r="H19" s="53"/>
    </row>
    <row r="20" spans="2:8" s="3" customFormat="1" ht="24.95" customHeight="1" x14ac:dyDescent="0.3">
      <c r="B20" s="157"/>
      <c r="C20" s="85"/>
      <c r="D20" s="79"/>
      <c r="E20" s="80"/>
      <c r="F20" s="80"/>
      <c r="G20" s="86"/>
      <c r="H20" s="53"/>
    </row>
    <row r="21" spans="2:8" s="3" customFormat="1" ht="24.95" customHeight="1" x14ac:dyDescent="0.3">
      <c r="B21" s="158"/>
      <c r="C21" s="85"/>
      <c r="D21" s="79"/>
      <c r="E21" s="80"/>
      <c r="F21" s="80"/>
      <c r="G21" s="86"/>
      <c r="H21" s="53"/>
    </row>
    <row r="22" spans="2:8" s="3" customFormat="1" ht="24.95" customHeight="1" x14ac:dyDescent="0.3">
      <c r="B22" s="84"/>
      <c r="C22" s="12" t="s">
        <v>7</v>
      </c>
      <c r="D22" s="12">
        <f>COUNTA(D14:D21)</f>
        <v>0</v>
      </c>
      <c r="E22" s="12"/>
      <c r="F22" s="12"/>
      <c r="G22" s="5">
        <f>SUM(G14:G21)</f>
        <v>0</v>
      </c>
      <c r="H22" s="12"/>
    </row>
    <row r="23" spans="2:8" s="3" customFormat="1" ht="24.95" customHeight="1" x14ac:dyDescent="0.3">
      <c r="B23" s="139" t="s">
        <v>8</v>
      </c>
      <c r="C23" s="87"/>
      <c r="D23" s="88"/>
      <c r="E23" s="87"/>
      <c r="F23" s="80"/>
      <c r="G23" s="89"/>
      <c r="H23" s="29"/>
    </row>
    <row r="24" spans="2:8" s="3" customFormat="1" ht="24.95" customHeight="1" x14ac:dyDescent="0.3">
      <c r="B24" s="139"/>
      <c r="C24" s="39"/>
      <c r="D24" s="59"/>
      <c r="E24" s="59"/>
      <c r="F24" s="59"/>
      <c r="G24" s="38"/>
      <c r="H24" s="29"/>
    </row>
    <row r="25" spans="2:8" s="3" customFormat="1" ht="24.95" customHeight="1" x14ac:dyDescent="0.3">
      <c r="B25" s="139"/>
      <c r="C25" s="12" t="s">
        <v>7</v>
      </c>
      <c r="D25" s="12">
        <f>COUNTA(D23:D24)</f>
        <v>0</v>
      </c>
      <c r="E25" s="12"/>
      <c r="F25" s="12"/>
      <c r="G25" s="5">
        <f>SUM(G23:G24)</f>
        <v>0</v>
      </c>
      <c r="H25" s="12"/>
    </row>
    <row r="26" spans="2:8" s="3" customFormat="1" ht="24.95" customHeight="1" x14ac:dyDescent="0.3">
      <c r="B26" s="148" t="s">
        <v>9</v>
      </c>
      <c r="C26" s="90">
        <v>44441</v>
      </c>
      <c r="D26" s="87" t="s">
        <v>55</v>
      </c>
      <c r="E26" s="87" t="s">
        <v>56</v>
      </c>
      <c r="F26" s="80" t="s">
        <v>44</v>
      </c>
      <c r="G26" s="114">
        <v>110000</v>
      </c>
      <c r="H26" s="29"/>
    </row>
    <row r="27" spans="2:8" s="3" customFormat="1" ht="24.95" customHeight="1" x14ac:dyDescent="0.3">
      <c r="B27" s="149"/>
      <c r="C27" s="90">
        <v>44462</v>
      </c>
      <c r="D27" s="115" t="s">
        <v>57</v>
      </c>
      <c r="E27" s="115" t="s">
        <v>56</v>
      </c>
      <c r="F27" s="80" t="s">
        <v>44</v>
      </c>
      <c r="G27" s="91">
        <v>70000</v>
      </c>
      <c r="H27" s="78"/>
    </row>
    <row r="28" spans="2:8" s="3" customFormat="1" ht="24.95" customHeight="1" x14ac:dyDescent="0.3">
      <c r="B28" s="149"/>
      <c r="C28" s="39"/>
      <c r="D28" s="81"/>
      <c r="E28" s="82"/>
      <c r="F28" s="82"/>
      <c r="G28" s="83"/>
      <c r="H28" s="29"/>
    </row>
    <row r="29" spans="2:8" s="3" customFormat="1" ht="24.95" customHeight="1" x14ac:dyDescent="0.3">
      <c r="B29" s="150"/>
      <c r="C29" s="12" t="s">
        <v>7</v>
      </c>
      <c r="D29" s="12">
        <f>COUNTA(D26:D28)</f>
        <v>2</v>
      </c>
      <c r="E29" s="12"/>
      <c r="F29" s="12"/>
      <c r="G29" s="5">
        <f>SUM(G26:G28)</f>
        <v>180000</v>
      </c>
      <c r="H29" s="12"/>
    </row>
    <row r="30" spans="2:8" s="3" customFormat="1" ht="24.95" customHeight="1" x14ac:dyDescent="0.3">
      <c r="B30" s="146" t="s">
        <v>10</v>
      </c>
      <c r="C30" s="147"/>
      <c r="D30" s="12"/>
      <c r="E30" s="12"/>
      <c r="F30" s="12"/>
      <c r="G30" s="5">
        <f>G22+G25+G29</f>
        <v>180000</v>
      </c>
      <c r="H30" s="12"/>
    </row>
  </sheetData>
  <mergeCells count="4">
    <mergeCell ref="B23:B25"/>
    <mergeCell ref="B26:B29"/>
    <mergeCell ref="B30:C30"/>
    <mergeCell ref="B14:B21"/>
  </mergeCells>
  <phoneticPr fontId="1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5"/>
  <sheetViews>
    <sheetView zoomScale="60" zoomScaleNormal="60" workbookViewId="0">
      <selection activeCell="E12" sqref="E12"/>
    </sheetView>
  </sheetViews>
  <sheetFormatPr defaultRowHeight="16.5" x14ac:dyDescent="0.3"/>
  <cols>
    <col min="1" max="1" width="5.625" customWidth="1"/>
    <col min="2" max="2" width="64.25" customWidth="1"/>
    <col min="3" max="3" width="27.875" customWidth="1"/>
    <col min="4" max="4" width="40.25" customWidth="1"/>
    <col min="5" max="5" width="45.875" customWidth="1"/>
    <col min="6" max="6" width="18.625" customWidth="1"/>
    <col min="7" max="7" width="18.875" bestFit="1" customWidth="1"/>
    <col min="8" max="8" width="31.625" customWidth="1"/>
    <col min="9" max="16384" width="9" style="1"/>
  </cols>
  <sheetData>
    <row r="1" spans="1:8" ht="31.5" customHeight="1" x14ac:dyDescent="0.3"/>
    <row r="2" spans="1:8" ht="50.1" customHeight="1" x14ac:dyDescent="0.3">
      <c r="A2" s="31"/>
      <c r="B2" s="31"/>
      <c r="C2" s="31" t="s">
        <v>62</v>
      </c>
      <c r="D2" s="31" t="s">
        <v>39</v>
      </c>
      <c r="E2" s="31"/>
      <c r="F2" s="31"/>
      <c r="G2" s="31"/>
      <c r="H2" s="31"/>
    </row>
    <row r="3" spans="1:8" ht="50.1" customHeight="1" x14ac:dyDescent="0.3"/>
    <row r="4" spans="1:8" s="3" customFormat="1" ht="50.1" customHeight="1" x14ac:dyDescent="0.3">
      <c r="B4" s="10" t="s">
        <v>15</v>
      </c>
    </row>
    <row r="5" spans="1:8" s="3" customFormat="1" ht="50.1" customHeight="1" x14ac:dyDescent="0.3">
      <c r="B5" s="8" t="s">
        <v>11</v>
      </c>
      <c r="C5" s="8" t="s">
        <v>17</v>
      </c>
      <c r="D5" s="15" t="s">
        <v>18</v>
      </c>
      <c r="E5" s="8" t="s">
        <v>19</v>
      </c>
      <c r="F5" s="21"/>
      <c r="G5" s="22"/>
      <c r="H5" s="2"/>
    </row>
    <row r="6" spans="1:8" s="3" customFormat="1" ht="50.1" customHeight="1" x14ac:dyDescent="0.3">
      <c r="B6" s="11" t="s">
        <v>6</v>
      </c>
      <c r="C6" s="11">
        <f>COUNT(C14:C15)</f>
        <v>0</v>
      </c>
      <c r="D6" s="16">
        <f>G16</f>
        <v>0</v>
      </c>
      <c r="E6" s="23" t="e">
        <f>D6/$D$9</f>
        <v>#DIV/0!</v>
      </c>
      <c r="F6" s="17"/>
      <c r="G6" s="18"/>
      <c r="H6" s="2"/>
    </row>
    <row r="7" spans="1:8" s="3" customFormat="1" ht="50.1" customHeight="1" x14ac:dyDescent="0.3">
      <c r="B7" s="11" t="s">
        <v>8</v>
      </c>
      <c r="C7" s="11">
        <f>D19</f>
        <v>0</v>
      </c>
      <c r="D7" s="16">
        <f>G19</f>
        <v>0</v>
      </c>
      <c r="E7" s="23" t="e">
        <f t="shared" ref="E7:E9" si="0">D7/$D$9</f>
        <v>#DIV/0!</v>
      </c>
      <c r="F7" s="17"/>
      <c r="G7" s="18"/>
      <c r="H7" s="2"/>
    </row>
    <row r="8" spans="1:8" s="3" customFormat="1" ht="50.1" customHeight="1" x14ac:dyDescent="0.3">
      <c r="B8" s="11" t="s">
        <v>13</v>
      </c>
      <c r="C8" s="11">
        <f>D24</f>
        <v>0</v>
      </c>
      <c r="D8" s="16">
        <f>G24</f>
        <v>0</v>
      </c>
      <c r="E8" s="23" t="e">
        <f t="shared" si="0"/>
        <v>#DIV/0!</v>
      </c>
      <c r="F8" s="17"/>
      <c r="G8" s="18"/>
      <c r="H8" s="2"/>
    </row>
    <row r="9" spans="1:8" s="3" customFormat="1" ht="50.1" customHeight="1" x14ac:dyDescent="0.3">
      <c r="B9" s="6" t="s">
        <v>12</v>
      </c>
      <c r="C9" s="6">
        <f>SUM(C6:C8)</f>
        <v>0</v>
      </c>
      <c r="D9" s="7">
        <f>SUM(D6:D8)</f>
        <v>0</v>
      </c>
      <c r="E9" s="24" t="e">
        <f t="shared" si="0"/>
        <v>#DIV/0!</v>
      </c>
      <c r="F9" s="19"/>
      <c r="G9" s="20"/>
      <c r="H9" s="2"/>
    </row>
    <row r="10" spans="1:8" s="3" customFormat="1" ht="50.1" customHeight="1" x14ac:dyDescent="0.3">
      <c r="B10" s="2"/>
      <c r="C10" s="2"/>
      <c r="D10" s="2"/>
      <c r="E10" s="2"/>
      <c r="F10" s="2"/>
      <c r="G10" s="2"/>
      <c r="H10" s="2"/>
    </row>
    <row r="11" spans="1:8" s="3" customFormat="1" ht="50.1" customHeight="1" x14ac:dyDescent="0.3">
      <c r="B11" s="10" t="s">
        <v>14</v>
      </c>
      <c r="C11" s="2"/>
      <c r="D11" s="2"/>
      <c r="E11" s="2"/>
      <c r="F11" s="2"/>
      <c r="G11" s="2"/>
      <c r="H11" s="2"/>
    </row>
    <row r="12" spans="1:8" s="3" customFormat="1" ht="50.1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1:8" s="3" customFormat="1" ht="50.1" customHeight="1" x14ac:dyDescent="0.3"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20</v>
      </c>
      <c r="H13" s="8" t="s">
        <v>5</v>
      </c>
    </row>
    <row r="14" spans="1:8" s="3" customFormat="1" ht="50.1" customHeight="1" x14ac:dyDescent="0.3">
      <c r="B14" s="139" t="s">
        <v>6</v>
      </c>
      <c r="C14" s="14"/>
      <c r="D14" s="13"/>
      <c r="E14" s="29"/>
      <c r="F14" s="29"/>
      <c r="G14" s="4"/>
      <c r="H14" s="29"/>
    </row>
    <row r="15" spans="1:8" s="3" customFormat="1" ht="50.1" customHeight="1" x14ac:dyDescent="0.3">
      <c r="B15" s="139"/>
      <c r="C15" s="14"/>
      <c r="D15" s="29"/>
      <c r="E15" s="29" t="s">
        <v>69</v>
      </c>
      <c r="F15" s="29"/>
      <c r="G15" s="4"/>
      <c r="H15" s="29"/>
    </row>
    <row r="16" spans="1:8" s="3" customFormat="1" ht="50.1" customHeight="1" x14ac:dyDescent="0.3">
      <c r="B16" s="139"/>
      <c r="C16" s="12" t="s">
        <v>7</v>
      </c>
      <c r="D16" s="28"/>
      <c r="E16" s="12"/>
      <c r="F16" s="12"/>
      <c r="G16" s="5">
        <f>SUM(G14:G15)</f>
        <v>0</v>
      </c>
      <c r="H16" s="12"/>
    </row>
    <row r="17" spans="2:8" s="3" customFormat="1" ht="50.1" customHeight="1" x14ac:dyDescent="0.3">
      <c r="B17" s="139" t="s">
        <v>8</v>
      </c>
      <c r="C17" s="52"/>
      <c r="D17" s="36"/>
      <c r="E17" s="36"/>
      <c r="F17" s="36"/>
      <c r="G17" s="38"/>
      <c r="H17" s="29"/>
    </row>
    <row r="18" spans="2:8" s="3" customFormat="1" ht="50.1" customHeight="1" x14ac:dyDescent="0.3">
      <c r="B18" s="139"/>
      <c r="C18" s="39"/>
      <c r="D18" s="37"/>
      <c r="E18" s="46"/>
      <c r="F18" s="37"/>
      <c r="G18" s="38"/>
      <c r="H18" s="29"/>
    </row>
    <row r="19" spans="2:8" s="3" customFormat="1" ht="50.1" customHeight="1" x14ac:dyDescent="0.3">
      <c r="B19" s="139"/>
      <c r="C19" s="12" t="s">
        <v>7</v>
      </c>
      <c r="D19" s="12">
        <f>COUNTA(D17:D18)</f>
        <v>0</v>
      </c>
      <c r="E19" s="12"/>
      <c r="F19" s="12"/>
      <c r="G19" s="5">
        <f>SUM(G17:G18)</f>
        <v>0</v>
      </c>
      <c r="H19" s="12"/>
    </row>
    <row r="20" spans="2:8" s="3" customFormat="1" ht="50.1" customHeight="1" x14ac:dyDescent="0.3">
      <c r="B20" s="152" t="s">
        <v>42</v>
      </c>
      <c r="C20" s="52"/>
      <c r="D20" s="36"/>
      <c r="E20" s="36"/>
      <c r="F20" s="36"/>
      <c r="G20" s="38"/>
      <c r="H20" s="94"/>
    </row>
    <row r="21" spans="2:8" s="3" customFormat="1" ht="50.1" customHeight="1" x14ac:dyDescent="0.3">
      <c r="B21" s="152"/>
      <c r="C21" s="52"/>
      <c r="D21" s="36"/>
      <c r="E21" s="36"/>
      <c r="F21" s="36"/>
      <c r="G21" s="38"/>
      <c r="H21" s="94"/>
    </row>
    <row r="22" spans="2:8" s="3" customFormat="1" ht="50.1" customHeight="1" x14ac:dyDescent="0.3">
      <c r="B22" s="152"/>
      <c r="C22" s="52"/>
      <c r="D22" s="36"/>
      <c r="E22" s="36"/>
      <c r="F22" s="36"/>
      <c r="G22" s="38"/>
      <c r="H22" s="94"/>
    </row>
    <row r="23" spans="2:8" s="3" customFormat="1" ht="50.1" customHeight="1" x14ac:dyDescent="0.3">
      <c r="B23" s="152"/>
      <c r="C23" s="52"/>
      <c r="D23" s="98"/>
      <c r="E23" s="36"/>
      <c r="F23" s="36"/>
      <c r="G23" s="38"/>
      <c r="H23" s="29"/>
    </row>
    <row r="24" spans="2:8" s="3" customFormat="1" ht="50.1" customHeight="1" x14ac:dyDescent="0.3">
      <c r="B24" s="155"/>
      <c r="C24" s="12" t="s">
        <v>7</v>
      </c>
      <c r="D24" s="12">
        <f>COUNTA(D20:D23)</f>
        <v>0</v>
      </c>
      <c r="E24" s="12"/>
      <c r="F24" s="12"/>
      <c r="G24" s="5">
        <f>SUM(G20:G23)</f>
        <v>0</v>
      </c>
      <c r="H24" s="12"/>
    </row>
    <row r="25" spans="2:8" s="3" customFormat="1" ht="50.1" customHeight="1" x14ac:dyDescent="0.3">
      <c r="B25" s="146" t="s">
        <v>10</v>
      </c>
      <c r="C25" s="147"/>
      <c r="D25" s="12">
        <f>SUM(D16,D19,D24)</f>
        <v>0</v>
      </c>
      <c r="E25" s="12"/>
      <c r="F25" s="12"/>
      <c r="G25" s="5">
        <f>G16+G19+G24</f>
        <v>0</v>
      </c>
      <c r="H25" s="12"/>
    </row>
  </sheetData>
  <mergeCells count="4">
    <mergeCell ref="B14:B16"/>
    <mergeCell ref="B17:B19"/>
    <mergeCell ref="B20:B24"/>
    <mergeCell ref="B25:C25"/>
  </mergeCells>
  <phoneticPr fontId="1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 지정된 범위</vt:lpstr>
      </vt:variant>
      <vt:variant>
        <vt:i4>1</vt:i4>
      </vt:variant>
    </vt:vector>
  </HeadingPairs>
  <TitlesOfParts>
    <vt:vector size="10" baseType="lpstr">
      <vt:lpstr>안전기술본부장</vt:lpstr>
      <vt:lpstr>기획조정실장</vt:lpstr>
      <vt:lpstr>경영지원실장</vt:lpstr>
      <vt:lpstr>생산안전실장</vt:lpstr>
      <vt:lpstr>감사실장</vt:lpstr>
      <vt:lpstr>장성광업소장</vt:lpstr>
      <vt:lpstr>도계광업소장</vt:lpstr>
      <vt:lpstr>화순광업소장</vt:lpstr>
      <vt:lpstr>연구소장</vt:lpstr>
      <vt:lpstr>기획조정실장!Print_Area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Windows 사용자</cp:lastModifiedBy>
  <cp:lastPrinted>2022-05-16T08:08:58Z</cp:lastPrinted>
  <dcterms:created xsi:type="dcterms:W3CDTF">2015-07-26T05:00:22Z</dcterms:created>
  <dcterms:modified xsi:type="dcterms:W3CDTF">2022-06-21T05:38:43Z</dcterms:modified>
</cp:coreProperties>
</file>